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5" yWindow="-180" windowWidth="12390" windowHeight="12885"/>
  </bookViews>
  <sheets>
    <sheet name="Sheet1" sheetId="1" r:id="rId1"/>
    <sheet name="Sheet2" sheetId="2" r:id="rId2"/>
  </sheets>
  <definedNames>
    <definedName name="_ftn1" localSheetId="0">Sheet1!$A$196</definedName>
    <definedName name="_ftn2" localSheetId="0">Sheet1!$A$197</definedName>
    <definedName name="_ftn3" localSheetId="0">Sheet1!$A$198</definedName>
    <definedName name="_ftnref1" localSheetId="0">Sheet1!$D$134</definedName>
    <definedName name="_ftnref2" localSheetId="0">Sheet1!#REF!</definedName>
    <definedName name="_ftnref3" localSheetId="0">Sheet1!#REF!</definedName>
    <definedName name="_Toc207183163" localSheetId="0">Sheet1!$D$135</definedName>
    <definedName name="_xlnm.Print_Area" localSheetId="0">Sheet1!$A$1:$N$198</definedName>
    <definedName name="Z_12429165_4D8C_455C_A337_F5AA36C23545_.wvu.Cols" localSheetId="0" hidden="1">Sheet1!$N:$N</definedName>
    <definedName name="Z_12429165_4D8C_455C_A337_F5AA36C23545_.wvu.PrintArea" localSheetId="0" hidden="1">Sheet1!$A$1:$N$198</definedName>
  </definedNames>
  <calcPr calcId="145621"/>
  <customWorkbookViews>
    <customWorkbookView name="Marius VOICU - Personal View" guid="{12429165-4D8C-455C-A337-F5AA36C23545}" mergeInterval="0" personalView="1" xWindow="813" yWindow="34" windowWidth="873" windowHeight="761" activeSheetId="1"/>
  </customWorkbookViews>
</workbook>
</file>

<file path=xl/calcChain.xml><?xml version="1.0" encoding="utf-8"?>
<calcChain xmlns="http://schemas.openxmlformats.org/spreadsheetml/2006/main">
  <c r="H19" i="1" l="1"/>
  <c r="H9" i="1"/>
  <c r="E141" i="1" l="1"/>
  <c r="G100" i="1" l="1"/>
  <c r="G90" i="1" l="1"/>
  <c r="G184" i="1" l="1"/>
  <c r="G177" i="1"/>
  <c r="G168" i="1"/>
  <c r="G160" i="1"/>
  <c r="G151" i="1"/>
  <c r="G133" i="1"/>
  <c r="G125" i="1"/>
  <c r="G118" i="1"/>
  <c r="G109" i="1"/>
  <c r="G78" i="1"/>
  <c r="G69" i="1"/>
  <c r="G62" i="1"/>
  <c r="F51" i="1"/>
  <c r="G51" i="1"/>
  <c r="G29" i="1"/>
  <c r="G19" i="1"/>
  <c r="E100" i="1"/>
  <c r="F90" i="1"/>
  <c r="F177" i="1"/>
  <c r="F184" i="1"/>
  <c r="F168" i="1"/>
  <c r="F160" i="1"/>
  <c r="F151" i="1"/>
  <c r="F133" i="1"/>
  <c r="F125" i="1"/>
  <c r="F118" i="1"/>
  <c r="F109" i="1"/>
  <c r="F100" i="1"/>
  <c r="F78" i="1"/>
  <c r="F69" i="1"/>
  <c r="F62" i="1"/>
  <c r="F29" i="1"/>
  <c r="F19" i="1"/>
  <c r="E51" i="1"/>
  <c r="G117" i="1" l="1"/>
  <c r="G141" i="1"/>
  <c r="G140" i="1" s="1"/>
  <c r="F117" i="1"/>
  <c r="F99" i="1"/>
  <c r="G176" i="1"/>
  <c r="G99" i="1"/>
  <c r="G38" i="1"/>
  <c r="G37" i="1" s="1"/>
  <c r="G9" i="1"/>
  <c r="F176" i="1"/>
  <c r="F141" i="1"/>
  <c r="F140" i="1" s="1"/>
  <c r="F38" i="1"/>
  <c r="F37" i="1" s="1"/>
  <c r="F9" i="1"/>
  <c r="E184" i="1"/>
  <c r="E176" i="1" s="1"/>
  <c r="E133" i="1"/>
  <c r="E118" i="1"/>
  <c r="F36" i="1" l="1"/>
  <c r="F193" i="1" s="1"/>
  <c r="G36" i="1"/>
  <c r="G193" i="1" s="1"/>
  <c r="E99" i="1" l="1"/>
  <c r="E69" i="1" l="1"/>
  <c r="E40" i="1"/>
  <c r="E62" i="1"/>
  <c r="E9" i="1"/>
  <c r="E38" i="1" l="1"/>
  <c r="E125" i="1"/>
  <c r="E117" i="1" l="1"/>
  <c r="E168" i="1" l="1"/>
  <c r="E140" i="1" s="1"/>
  <c r="E78" i="1"/>
  <c r="E37" i="1" s="1"/>
  <c r="E36" i="1" l="1"/>
  <c r="E193" i="1" s="1"/>
  <c r="E143" i="2" l="1"/>
  <c r="E124" i="2"/>
  <c r="E96" i="2"/>
  <c r="E41" i="2"/>
  <c r="E8" i="2"/>
</calcChain>
</file>

<file path=xl/sharedStrings.xml><?xml version="1.0" encoding="utf-8"?>
<sst xmlns="http://schemas.openxmlformats.org/spreadsheetml/2006/main" count="227" uniqueCount="153">
  <si>
    <t>Programul Operațional Regional 2014-2020</t>
  </si>
  <si>
    <t>*Notarea cu 0  a unui criteriu sau subcriteriu nu duce la respingerea proiectului</t>
  </si>
  <si>
    <t>1.</t>
  </si>
  <si>
    <t>1.1.</t>
  </si>
  <si>
    <t>1.2.</t>
  </si>
  <si>
    <t>1.3.</t>
  </si>
  <si>
    <t>3.1.</t>
  </si>
  <si>
    <t>3.2.</t>
  </si>
  <si>
    <t>TOTAL</t>
  </si>
  <si>
    <t>Maturitatea proiectului (*)</t>
  </si>
  <si>
    <t>2.</t>
  </si>
  <si>
    <t>COMPLEMENTARITATEA CU ALTE INVESTIŢII REALIZATE DIN ALTE AXE PRIORITARE ALE POR, PRECUM ŞI ALTE SURSE DE FINANŢARE</t>
  </si>
  <si>
    <t>Valorificarea resurselor naturale în scop turistic în funcţie de localizarea proiectelor</t>
  </si>
  <si>
    <t>2.1.</t>
  </si>
  <si>
    <t>2.1.2. Metodologia de implementare</t>
  </si>
  <si>
    <t>2.1.3 Calitatea bugetului</t>
  </si>
  <si>
    <t>b.Solicitantul identifica toate aspectele aferente sustenabilităţii proiectului referitoare la sustenabilitatea instituţională (structura funcţională destinată managementului), operaţională (planul de mentenanţă cu lucrările specifice) şi financiară</t>
  </si>
  <si>
    <t>5.1.</t>
  </si>
  <si>
    <t>2.2.</t>
  </si>
  <si>
    <t>2.3.</t>
  </si>
  <si>
    <t>b.Echipa de proiect propusă are experienţa, competenţele profesionale şi calificările necesare pentru domeniul în care se încadrează proiectul.</t>
  </si>
  <si>
    <t>a.  Solicitantul dovedeşte capacitatea de a asigura menţinerea, întreţinerea, funcţionarea şi exploatarea investiţiei după încheierea proiectului şi încetarea finanţării nerambursabile, pe toată durata de valabilitate a contractului de finanţare</t>
  </si>
  <si>
    <t xml:space="preserve">a. Resursele materiale şi umane (echipa de proiect) sunt clar definite şi sunt adecvate pentru implementarea proiectului. </t>
  </si>
  <si>
    <t>Capacitatea operaţională a solicitantului</t>
  </si>
  <si>
    <t>5.2.</t>
  </si>
  <si>
    <t>Egalitatea de şanse, de gen, nediscriminarea şi accesibilitatea</t>
  </si>
  <si>
    <t>Dezvoltare durabilă, protecţia mediului şi eficienţă energetică</t>
  </si>
  <si>
    <t>b.Minimizarea la sursă a deșeurilor generate și/ sau susţinerea colectării selective a deşeurilor, creşterea gradului de recuperare şi reciclare a deşeurilor şi gestionarea corespunzatoare cu respectarea principiilor strategice şi a minimizării impactului asupra mediului şi sănătăţii umane</t>
  </si>
  <si>
    <t>c.Proiectul implementează măsuri de protejare a biodiversităţii şi ecosistemului, de creştere a eficienţei energetice pentru infrastructura realizată prin proiect</t>
  </si>
  <si>
    <t>6.1.</t>
  </si>
  <si>
    <t>6.2.</t>
  </si>
  <si>
    <t>Zona ţintă de implementare al proiectului</t>
  </si>
  <si>
    <t>a. Investiţia propusă prin proiect se află în concordanţă cu Strategia Naţională de Dezvoltare Durabilă</t>
  </si>
  <si>
    <t>b. Investiţia propusă prin proiect se află în concordanţă cu Masterplanul pentru dezvoltarea turismului naţional 2007 - 2026</t>
  </si>
  <si>
    <t>c. Investiţia propusă prin proiect se află în concordanţă cu Masterplanul pentru dezvoltarea turismului balnear</t>
  </si>
  <si>
    <t>d. Investiţia propusă prin proiect se află în concordanţă cu orientările strategice pentru dezvoltarea durabilă a zonei montane defavorizate</t>
  </si>
  <si>
    <t>Concordanţa cu documentele strategice</t>
  </si>
  <si>
    <t>Axa prioritară 7- Diversificarea economiilor locale prin dezvoltarea durabilă a turismului</t>
  </si>
  <si>
    <t>Prioritatea de intervenție 7.1. – Sprijinirea unei creșteri favorabile ocupării forței de muncă, prin dezvoltarea potențialului endogen ca parte a unei strategii teritoriale pentru anumite zone, care să includă reconversia regiunilor industriale aflate în declin, precum și sporirea accesibilității și dezvoltarea resurselor naturale și culturale specifice</t>
  </si>
  <si>
    <t xml:space="preserve">a.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t>
  </si>
  <si>
    <t>b.Planificarea activităţilor (claritatea şi fezabilitatea planului de acţiune al proiectului) este logică şi fezabilă din perspectiva realizării acesteia.</t>
  </si>
  <si>
    <t>c.Rezultatele proiectului şi indicatorii de realizare sunt corelaţi cu activităţile şi ţintele stabilite şi sunt fezabile. Rezultatele sunt formulate în termeni cuantificabili, măsurabili şi verificabili.</t>
  </si>
  <si>
    <t>d.Sunt identificate riscuri şi mecanisme adecvate de gestionare a riscurilor.</t>
  </si>
  <si>
    <t>2.1.1.2</t>
  </si>
  <si>
    <t>c. Solicitantul are o strategie clară pentru monitorizarea implementării proiectului, există o clară repartizare a sarcinilor în acest sens, proceduri şi un calendar al activităţilor de monitorizare.</t>
  </si>
  <si>
    <t>d.In cadrul instituţiei există proceduri de verificare/ supervizare a activităţii echipei de proiect.</t>
  </si>
  <si>
    <t>Planul de marketing</t>
  </si>
  <si>
    <t xml:space="preserve">a.Sunt estimate toate costurile aferente tuturor obiectivelor de investitie incluse in cadrul documentatiei tehnico-economice. </t>
  </si>
  <si>
    <t>2.3.1. Sustenabilitatea operaţională</t>
  </si>
  <si>
    <t>2.3.2. Sustenabilitatea financiară</t>
  </si>
  <si>
    <t>**Fiecare evaluator va justifica punctajul acordat pentru fiecare criteriu în parte, acordat în conformitate cu documentele relevante</t>
  </si>
  <si>
    <t>Punctaj evaluator 1</t>
  </si>
  <si>
    <t>Punctaj evaluator 2</t>
  </si>
  <si>
    <t>Punctaj evaluator 3</t>
  </si>
  <si>
    <t>Medie punctaj</t>
  </si>
  <si>
    <t>Punctaj final</t>
  </si>
  <si>
    <t>Observaţii evaluator 1:</t>
  </si>
  <si>
    <t>Observaţii evaluator 2:</t>
  </si>
  <si>
    <t>Observaţii evaluator 3:</t>
  </si>
  <si>
    <t>Anexa 7.1.2</t>
  </si>
  <si>
    <t>Anexa 7.1.2 GRILA DE EVALUARE TEHNICO-FINANCIARĂ – punctaj minim 50p</t>
  </si>
  <si>
    <t>5.1.1. Gradul de realizare a veniturilor totale pentru solicitant</t>
  </si>
  <si>
    <r>
      <t xml:space="preserve">a. Gradul de realizare a veniturilor </t>
    </r>
    <r>
      <rPr>
        <sz val="11"/>
        <color theme="1"/>
        <rFont val="Calibri"/>
        <family val="2"/>
        <charset val="238"/>
      </rPr>
      <t xml:space="preserve"> totale este mai mare sau egal cu 95%</t>
    </r>
  </si>
  <si>
    <t>d. Gradul de realizare a veniturilor  totale este mai mic decât 85%</t>
  </si>
  <si>
    <t>5.1.2. Solicitantul demonstrează că poate atrage resurse suplimentare, înregistrând un grad scăzut de îndatorare</t>
  </si>
  <si>
    <r>
      <t>a. Gradul de îndatorare este mai mic sau egal cu</t>
    </r>
    <r>
      <rPr>
        <sz val="11"/>
        <color theme="1"/>
        <rFont val="Calibri"/>
        <family val="2"/>
        <charset val="238"/>
      </rPr>
      <t xml:space="preserve"> 10%</t>
    </r>
  </si>
  <si>
    <t>c. Gradul de îndatorare este  mai mare decât 30%</t>
  </si>
  <si>
    <t>c. 20% &lt; Gradul de îndatorare ≤ 30%</t>
  </si>
  <si>
    <r>
      <t xml:space="preserve">b. 10% </t>
    </r>
    <r>
      <rPr>
        <sz val="11"/>
        <color theme="1"/>
        <rFont val="Calibri"/>
        <family val="2"/>
        <charset val="238"/>
      </rPr>
      <t>&lt; Gradul de îndatorare ≤ 20%</t>
    </r>
  </si>
  <si>
    <t>b.   90% ≤ Gradul de realizare a veniturilor  totale &lt; 95%</t>
  </si>
  <si>
    <t>c. 85% ≤  Gradul de realizare a veniturilor  totale &lt; 90%</t>
  </si>
  <si>
    <r>
      <t>a. Ponderea veniturilor este mai mare sau egală cu</t>
    </r>
    <r>
      <rPr>
        <sz val="11"/>
        <color theme="1"/>
        <rFont val="Calibri"/>
        <family val="2"/>
        <charset val="238"/>
      </rPr>
      <t xml:space="preserve"> 10%</t>
    </r>
  </si>
  <si>
    <r>
      <t>b. 5% ≤ Ponderea veniturilor</t>
    </r>
    <r>
      <rPr>
        <sz val="11"/>
        <color theme="1"/>
        <rFont val="Calibri"/>
        <family val="2"/>
        <charset val="238"/>
      </rPr>
      <t xml:space="preserve"> &lt; 10%</t>
    </r>
  </si>
  <si>
    <t>c. Ponderea veniturilor este  mai mică decât 5%</t>
  </si>
  <si>
    <t>5.1.3. Ponderea veniturilor pentru investiţii în venituri totale pentru solicitant</t>
  </si>
  <si>
    <t>b. Se implementează mecanisme suplimentare faţă de minimul legislativ de asigurare a respectării egalităţii de şanse în relaţia cu angajaţii, clienţii şi comunitatea</t>
  </si>
  <si>
    <t>a.Proiectul este complementar cu unul sau mai multe proiecte depuse/contractate/implementate sau aflate în curs de implementare prin Programul Operaţional Regional (POR)</t>
  </si>
  <si>
    <t>b.Proiectul este complementar cu unul sau mai multe proiecte depuse/contractate/implementate sau aflate în curs de implementare prin alte programe operaţionale (POP, POCU, PNDR, etc.)</t>
  </si>
  <si>
    <t>Prin implementarea proiectului a fost identificată cel puţin o investiţie ulterioară, conform acordului de principiu</t>
  </si>
  <si>
    <t>Coerenţa documentaţiei tehnico-economice - faza SF/DALI (Se va avea în vedere anexa 7.1.3)</t>
  </si>
  <si>
    <t>Coerenţa documentaţiei tehnico-economice - faza  PT   (Se va avea în vedere anexa 7.1.4)</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</si>
  <si>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</si>
  <si>
    <t xml:space="preserve">a.Proiectul prevede crearea de facilităţi / adaptarea infrastructurii/ echipamentelor pentru accesul persoanelor cu dizabilităţi , altele decât cele pentru conformarea cu normele legale. </t>
  </si>
  <si>
    <t>a.Proiectul implementează soluţii prietenoase cu mediul înconjurător(ex.: utilizarea de materiale ecologice /care nu intreţin arderea, a unor surse de energie neconvenţionale, a echipamentelor cu un consum energetic / de apă eficient, creşterea suprafeţelor ocupate de spaţiile verzi, promovarea şi diseminarea unui stil de viaţă prietenos cu mediul înconjurător</t>
  </si>
  <si>
    <t xml:space="preserve">c. Costurile menţionate sunt argumentate a fi necesare pentru implementarea proiectului. </t>
  </si>
  <si>
    <t xml:space="preserve">e.Cheltuielile au fost corect încadrate în categoria celor eligibile sau neeligibile, iar pragurile prevăzute pentru anumite cheltuieli au fost respectate conform Ghidului solicitantului. </t>
  </si>
  <si>
    <t>f. Bugetul este corelat cu devizul general şi devizele pe obiecte</t>
  </si>
  <si>
    <t>g. Exista corelare intre buget  si sursele de finantare descrise în cadrul cererii de finantare</t>
  </si>
  <si>
    <t>c.Solicitantul a mai gestionat proiecte finanţate din fonduri publice privind investiţii în turism.</t>
  </si>
  <si>
    <t>Prin implementarea proiectului au fost identificate un număr mai mare de 6 investiţii ulterioare, conform acordului de principiu</t>
  </si>
  <si>
    <t>Prin implementarea proiectului au fost identificate un număr cuprins între 4 - 5 investiţii ulterioare, conform acordului de principiu</t>
  </si>
  <si>
    <t>Prin implementarea proiectului au fost identificate un număr cuprins între 2 - 3 investiţii ulterioare, conform acordului de principiu</t>
  </si>
  <si>
    <t>b. Costurile sunt realiste (corect încadrate conform standardelor de cost) şi fundamentate sau justificate cu documente justificative care au stat la baza stabilirii costului aferent (minim trei oferte de preț echipamente, liste de cantități și prețuri unitare provenite din surse verificabile și obiective etc.). Costurile pe unitatea de resurse utilizate sunt realiste si justificate de catre solicitant şi asumate de proiectant.</t>
  </si>
  <si>
    <t>d. Bugetul din cererea de finanţare este complet şi corelat cu activitatile prevazute, adică toate menţiunile din secţiunile privind activităţile, resursele si indicatorii proiectului din cererea de finanţare au acoperire intr-un subcapitol bugetar / linie bugetara; de asemenea, toate subcapitolele bugetare / liniile bugetare au corespondenta in sectiunile privind activitatile, resursele si rezultatele.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</si>
  <si>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a.  Proiectul se implementează în staţiuni turistice balneare climatice sau balneoclimatice conform OG nr. 109/2000, cu modificările şi completările ulterioare</t>
  </si>
  <si>
    <t>b. Proiectul nu se implementează în staţiuni turistice balneare, climatice sau balneoclimatice conform OG nr. 109/2000, cu modificările şi completările ulterioare</t>
  </si>
  <si>
    <t>*Punctajul este cumulativ (pentru fiecare ipoteză se va acorda un punctaj de 0 sau 1 punct)</t>
  </si>
  <si>
    <t>Prin implementarea proiectului se valorifică direct resursele turistice naturale specifice staţiunii şi proiectul propus este relevant pentru potenţialul turistic natural al staţiunii turistice</t>
  </si>
  <si>
    <t>Prin implementarea proiectului se valorifică în mod indirect resursele turistice naturale specifice staţiunii şi proiectul propus este puţin relevant pentru potenţialul turistic natural al stațiunii turistice.</t>
  </si>
  <si>
    <t xml:space="preserve">a.  Piesele scrise sunt corelate si respecta concluziile din studiile de teren, expertiza tehnica, PUZ, etc. Părţile desenate sunt complete şi corespund cu părţile scrise (memoriile tehnice pe specialități, caietele de sarcini și Formularele F1, F2 și F3). </t>
  </si>
  <si>
    <t>a. Planul de marketing este fundamentat pe date și proiecții realiste, sursele din care datele statistice au fost preluate şi incluse in cadrul fundamentării sunt verificabile şi nu sunt mai vechi de 2 ani. Este fundamentată evoluţia numărului de vizitatori la nivel de staţiune. Este analizată evoluţia numărului de vizitatori şi ca urmare a implementării investiţiei.</t>
  </si>
  <si>
    <t>d. Solicitantul are documentaţia tehnico-economică faza PT și este conformă cu grila de verificare PT (anexa 7.1.4). Solicitantul are contract de lucrari atribuit după 01.01.2014.</t>
  </si>
  <si>
    <t>Calitatea proiectului (coerenţa documentaţiei tehnico-economice, metodologia de implementare, calitatea bugetului, se obţine prin media aritmetică a subcriteriilor 2.1.1, 2.1.2 şi 2.1.3)</t>
  </si>
  <si>
    <t>RESPECTAREA PRINCIPIILOR PRIVIND DEZVOLTAREA DURABILĂ, EGALITATEA DE ŞANSE, DE GEN ŞI NEDISCRIMINAREA (se obţine prin media aritmetică a subcriteriilor 3.1 şi 3.2)</t>
  </si>
  <si>
    <t>CAPACITATEA FINANCIARĂ ŞI OPERAŢIONALĂ A SOLICITANTULUI (se obţine prin media aritmetică a subcriteriilor 5.1 şi 5.2)</t>
  </si>
  <si>
    <t>CRITERII DE CONCENTRARE STRATEGICĂ A INVESTIŢIILOR ŞI CONCORDANŢA CU DOCUMENTELE STRATEGICE RELEVANTE (se obţine prin media aritmetică a subcriteriilor 6.1 şi 6.2)</t>
  </si>
  <si>
    <t>Tehnic</t>
  </si>
  <si>
    <t>Financiar</t>
  </si>
  <si>
    <t>Teme orizontale</t>
  </si>
  <si>
    <t>Calitatea, maturitatea si sustenabilitatea proiectului (se obţine prin media aritmetică a subcriteriilor 2.1, 2.2 şi 2.3)</t>
  </si>
  <si>
    <t>Contribuţia proiectului la realizarea obiectivelor specifice priorității de investiție 7.1 (se obţine prin media aritmetică a subcriteriilor 1.1, 1.2 şi 1.3)</t>
  </si>
  <si>
    <t>2.1.1. Coerenţa documentatiei tehnico-economice (se obţine prin însumarea subcriteriilor 2.1.1.1.a/2.1.1.1b şi 2.1.1.2)</t>
  </si>
  <si>
    <t>Sustenabilitatea proiectului (se obţine prin însumarea subcriteriilor 2.3.1 şi 2.3.2)</t>
  </si>
  <si>
    <t>Capacitatea financiară a solicitantului (se obţine prin însumarea subcriteriilor 5.1.1, 5.1.2 şi 5.1.3) - conform datelor rezultate din Macheta de analiză şi previziune financiară</t>
  </si>
  <si>
    <t>*Punctajul este cumulativ (pentru fiecare ipoteză se va acorda un punctaj de la 0 la 2 puncte)</t>
  </si>
  <si>
    <t>*Punctajul este cumulativ (pentru fiecare ipoteză se poate acorda un punctaj de la 0 la 2 puncte/ de la 0 la 3 puncte)</t>
  </si>
  <si>
    <t>*Punctajul este cumulativ (pentru fiecare ipoteză se poate acorda un punctaj de la 0 la 3 puncte/ de la 0 la 4 puncte)</t>
  </si>
  <si>
    <t>*Punctajul este cumulativ (pentru fiecare ipoteză se va acorda un punctaj de la 0 la 5 puncte)</t>
  </si>
  <si>
    <t>*Punctajul este cumulativ (pentru fiecare ipoteză se poate acorda un punctaj de la 0 la 7 puncte/ de la 0 la 8 puncte)</t>
  </si>
  <si>
    <t>*Punctajul este cumulativ (pentru fiecare ipoteză se poate acorda un punctaj de la 0 la 5 puncte)</t>
  </si>
  <si>
    <t>b. Acţiunile sunt formulate clar şi sunt fundamentate costurile acestora. Riscurile identificate ce pot interveni in implementarea proiectului si operarea investitiei au masurile propuse de contracarare a acestora, iar aceste măsuri sunt fezabile.</t>
  </si>
  <si>
    <t>b. Situaţia actuala/existenta a obiectivului de investiţii este detaliata si completa. Există corelare între amplasamentul investiţiei cu privire la prevederile SF/DALI, CU, cererea de finanţare, documente de proprietate - descrierea investiţiei şi documentele privind imobilul anexat la cererea de finanţare.</t>
  </si>
  <si>
    <t xml:space="preserve">c. Situaţia actuala/existenta a obiectivului de investiţii este detaliata si completa.Există corelare între amplasamentul investiţiei cu privire la prevederile PT cu SF/DALI, AC, cererea de finanţare, documente de proprietate - descrierea investiţiei şi documentele privind imobilul anexat la cererea de finanţare, </t>
  </si>
  <si>
    <t>d. Soluţia tehnică propusă prin PT răspunde în totalitate scopului/ obiectivelor acestuia, a preluat scenariul tehnico-economic recomandat la SF/a preluat recomandările expertizei tehnice</t>
  </si>
  <si>
    <t xml:space="preserve">f. Costurile estimative ale investiţiei sunt detaliate pe structura devizului general si eşalonarea acestora este realistă şi corelată cu graficul de realizare a investiţiei. </t>
  </si>
  <si>
    <t>d. Descrierea investiţiei cu privire la elementele constructive, tehnologice, funcţionale, etc  este detaliata si completa.  Soluţia tehnică propusă prin proiect răspunde în totalitate scopului/ obiectivelor acestuia</t>
  </si>
  <si>
    <t>e. Părţile desenate sunt complete şi corespund cu părţile scrise. Piesele scrise sunt corelate si respecta concluziile din studiile de teren, expertiza tehnica, PUZ, etc.</t>
  </si>
  <si>
    <t xml:space="preserve">f. Costurile estimative ale investiţiei sunt detaliate pe structura devizului general si eşalonarea acestora este coroborată cu graficul de realizare a investiţiei. </t>
  </si>
  <si>
    <t>*Punctajul este cumulativ (pentru fiecare ipoteză se poate acorda un punctaj de la 0 la 10 puncte)</t>
  </si>
  <si>
    <t>*Punctajul este cumulativ  (pentru fiecare ipoteză se poate acorda un punctaj de la 0 la 10 puncte)</t>
  </si>
  <si>
    <t>Se completează 2.1.1.1.a sau 2.1.1.1.b, în funcţie de documentaţia tehnico-economică depusă (SF/DALI, respectiv SF/DALI+PT)</t>
  </si>
  <si>
    <t>2.1.1.1.a</t>
  </si>
  <si>
    <t>2.1.1.1.b</t>
  </si>
  <si>
    <t>*Punctarea fiecărui subcriteriu se face prin selectarea unei singure ipoteze și a punctajului aferent acesteia</t>
  </si>
  <si>
    <t>Modificare punctaj in urma avizitei la fata locului/punctaj final evaluare</t>
  </si>
  <si>
    <t>Punctaj acordat inainte de vizita la fata locului</t>
  </si>
  <si>
    <t>c.Fluxul de numerar net cumulat prezintă valori negative oricând pe durata de analiză a investiţiei.</t>
  </si>
  <si>
    <t>b.Fluxul de numerar net cumulat este pozitiv pe toată perioada de analiza a investiei, în condițiile unei estimări detaliate, fundamentate, realiste a cheltuielilor şi veniturilor, dar sunt ani în care se apropie foarte mult de 0.</t>
  </si>
  <si>
    <t xml:space="preserve">a.Fluxul de numerar net cumulat este pozitiv pe toată perioada de analiza a investiei, în condițiile unei estimări detaliate, fundamentate, realiste a cheltuielilor şi veniturilor.
</t>
  </si>
  <si>
    <t>a. Solicitantul are documentaţia tehnico-economică faza PT elaborată și conformă grilei de verificare PT, anexa 7.1.4</t>
  </si>
  <si>
    <t>b. Solicitantul are documentaţia tehnico-economică faza PT conformă grilei de verificare PT (anexa 7.1.4) și prezintă Autorizaţie de construire</t>
  </si>
  <si>
    <t>Prin implementarea proiectului se preconizează o creştere a numărului de vizitatori în staţiune cu peste 20%</t>
  </si>
  <si>
    <t>Prin implementarea proiectului se preconizează o creştere a numărului de vizitatori în staţiune cuprinsă între 15-20%</t>
  </si>
  <si>
    <t>Prin implementarea proiectului se preconizează o creştere a numărului de vizitatori în staţiune cuprinsă între 10-14%</t>
  </si>
  <si>
    <t>Prin implementarea proiectului se preconizează o creştere a numărului de vizitatori în staţiune cuprinsă între 5-9%</t>
  </si>
  <si>
    <t>Prin implementarea proiectului se preconizează o creştere a numărului de vizitatori în staţiune sub 5%</t>
  </si>
  <si>
    <r>
      <rPr>
        <b/>
        <sz val="11"/>
        <rFont val="Calibri"/>
        <family val="2"/>
        <charset val="238"/>
        <scheme val="minor"/>
      </rPr>
      <t>Preconizarea</t>
    </r>
    <r>
      <rPr>
        <b/>
        <sz val="11"/>
        <color rgb="FFFF0000"/>
        <rFont val="Calibri"/>
        <family val="2"/>
        <charset val="238"/>
        <scheme val="minor"/>
      </rPr>
      <t xml:space="preserve"> </t>
    </r>
    <r>
      <rPr>
        <b/>
        <sz val="11"/>
        <rFont val="Calibri"/>
        <family val="2"/>
        <charset val="238"/>
        <scheme val="minor"/>
      </rPr>
      <t>creşterii</t>
    </r>
    <r>
      <rPr>
        <b/>
        <sz val="11"/>
        <color rgb="FFFF0000"/>
        <rFont val="Calibri"/>
        <family val="2"/>
        <charset val="238"/>
        <scheme val="minor"/>
      </rPr>
      <t xml:space="preserve"> </t>
    </r>
    <r>
      <rPr>
        <b/>
        <sz val="11"/>
        <rFont val="Calibri"/>
        <family val="2"/>
        <charset val="238"/>
        <scheme val="minor"/>
      </rPr>
      <t>numărului</t>
    </r>
    <r>
      <rPr>
        <b/>
        <sz val="11"/>
        <color theme="1"/>
        <rFont val="Calibri"/>
        <family val="2"/>
        <charset val="238"/>
        <scheme val="minor"/>
      </rPr>
      <t xml:space="preserve"> de vizit</t>
    </r>
    <r>
      <rPr>
        <b/>
        <sz val="11"/>
        <rFont val="Calibri"/>
        <family val="2"/>
        <charset val="238"/>
        <scheme val="minor"/>
      </rPr>
      <t>atori în</t>
    </r>
    <r>
      <rPr>
        <b/>
        <sz val="11"/>
        <color theme="1"/>
        <rFont val="Calibri"/>
        <family val="2"/>
        <charset val="238"/>
        <scheme val="minor"/>
      </rPr>
      <t xml:space="preserve"> cadrul staţiunii turistice ca urmare a implementării proiectului (pe o perioada de 5 ani de la finalizarea investiţiei)</t>
    </r>
  </si>
  <si>
    <r>
      <t>Investiţii identificate în staţiune ca urmare a implementării proiectului</t>
    </r>
    <r>
      <rPr>
        <b/>
        <strike/>
        <sz val="11"/>
        <rFont val="Calibri"/>
        <family val="2"/>
        <charset val="238"/>
        <scheme val="minor"/>
      </rPr>
      <t/>
    </r>
  </si>
  <si>
    <r>
      <t>a. Documentatia tehnica - DALI/SF respecta continutul cadru si metodologia de elaborare din  HG 28/2008</t>
    </r>
    <r>
      <rPr>
        <sz val="11"/>
        <rFont val="Calibri"/>
        <family val="2"/>
        <charset val="238"/>
        <scheme val="minor"/>
      </rPr>
      <t>/legislaţiei în vigoare</t>
    </r>
    <r>
      <rPr>
        <sz val="11"/>
        <color theme="1"/>
        <rFont val="Calibri"/>
        <family val="2"/>
        <charset val="238"/>
        <scheme val="minor"/>
      </rPr>
      <t xml:space="preserve">, este completa si coerenta, corespunde cu descrierea investitiei din CF. </t>
    </r>
  </si>
  <si>
    <t>e.Devizul general si devizele pe obiect respectă metodologia şi structura în conformitate cu prevederile HG 28/2008/legislaţiei în vigoare (Anexa 4 şi Anexa 5). Devizele (general şi pe obiecte) estimative sunt corelate intre ele, sunt clare, complete, realiste şi strâns corelate cu piesele desenate</t>
  </si>
  <si>
    <t>c.Solicitantul are documentaţia tehnico-economică faza PT conformă grilei de verificare PT (anexa 7.1.4) și prezintă dovada lansării în SEAP a anunțului de atribuire</t>
  </si>
  <si>
    <t xml:space="preserve">                     </t>
  </si>
  <si>
    <t xml:space="preserve">c. Scenariile tehnico-economice prin care  obiectivele proiectului de investiţii pot fi atinse, sunt detaliate in sensul prezentarii scenariilor minime. </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</si>
</sst>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38"/>
      <scheme val="minor"/>
    </font>
    <font>
      <b/>
      <sz val="11"/>
      <color theme="1"/>
      <name val="Calibri"/>
      <family val="2"/>
      <charset val="238"/>
      <scheme val="minor"/>
    </font>
    <font>
      <b/>
      <i/>
      <sz val="14"/>
      <color theme="1"/>
      <name val="Calibri"/>
      <family val="2"/>
      <charset val="238"/>
      <scheme val="minor"/>
    </font>
    <font>
      <b/>
      <sz val="14"/>
      <color theme="1"/>
      <name val="Calibri"/>
      <family val="2"/>
      <charset val="238"/>
      <scheme val="minor"/>
    </font>
    <font>
      <b/>
      <sz val="18"/>
      <color theme="1"/>
      <name val="Calibri"/>
      <family val="2"/>
      <charset val="238"/>
      <scheme val="minor"/>
    </font>
    <font>
      <b/>
      <sz val="11"/>
      <color indexed="8"/>
      <name val="Calibri"/>
      <family val="2"/>
      <charset val="238"/>
      <scheme val="minor"/>
    </font>
    <font>
      <sz val="11"/>
      <color theme="1"/>
      <name val="Calibri"/>
      <family val="2"/>
      <charset val="238"/>
    </font>
    <font>
      <i/>
      <sz val="11"/>
      <color theme="1"/>
      <name val="Calibri"/>
      <family val="2"/>
      <charset val="238"/>
      <scheme val="minor"/>
    </font>
    <font>
      <b/>
      <i/>
      <sz val="12"/>
      <color theme="1"/>
      <name val="Calibri"/>
      <family val="2"/>
      <charset val="238"/>
      <scheme val="minor"/>
    </font>
    <font>
      <b/>
      <sz val="12"/>
      <color theme="1"/>
      <name val="Calibri"/>
      <family val="2"/>
      <charset val="238"/>
      <scheme val="minor"/>
    </font>
    <font>
      <sz val="11"/>
      <name val="Calibri"/>
      <family val="2"/>
      <charset val="238"/>
      <scheme val="minor"/>
    </font>
    <font>
      <sz val="9"/>
      <color theme="1"/>
      <name val="Times New Roman"/>
      <family val="1"/>
      <charset val="238"/>
    </font>
    <font>
      <sz val="9"/>
      <name val="Times New Roman"/>
      <family val="1"/>
      <charset val="238"/>
    </font>
    <font>
      <sz val="11"/>
      <color rgb="FFFF0000"/>
      <name val="Calibri"/>
      <family val="2"/>
      <charset val="238"/>
      <scheme val="minor"/>
    </font>
    <font>
      <b/>
      <sz val="11"/>
      <name val="Calibri"/>
      <family val="2"/>
      <charset val="238"/>
      <scheme val="minor"/>
    </font>
    <font>
      <b/>
      <sz val="11"/>
      <color theme="1"/>
      <name val="Calibri"/>
      <family val="2"/>
      <charset val="238"/>
    </font>
    <font>
      <i/>
      <sz val="11"/>
      <name val="Calibri"/>
      <family val="2"/>
      <charset val="238"/>
      <scheme val="minor"/>
    </font>
    <font>
      <sz val="9"/>
      <color theme="1"/>
      <name val="Calibri"/>
      <family val="2"/>
      <charset val="238"/>
      <scheme val="minor"/>
    </font>
    <font>
      <i/>
      <sz val="9"/>
      <color theme="1"/>
      <name val="Calibri"/>
      <family val="2"/>
      <charset val="238"/>
      <scheme val="minor"/>
    </font>
    <font>
      <b/>
      <strike/>
      <sz val="11"/>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thin">
        <color rgb="FF3F3F3F"/>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s>
  <cellStyleXfs count="1">
    <xf numFmtId="0" fontId="0" fillId="0" borderId="0"/>
  </cellStyleXfs>
  <cellXfs count="205">
    <xf numFmtId="0" fontId="0" fillId="0" borderId="0" xfId="0"/>
    <xf numFmtId="0" fontId="0" fillId="0" borderId="0" xfId="0" applyAlignment="1">
      <alignment wrapText="1"/>
    </xf>
    <xf numFmtId="0" fontId="0" fillId="0" borderId="0" xfId="0" applyBorder="1" applyAlignment="1">
      <alignment wrapText="1"/>
    </xf>
    <xf numFmtId="0" fontId="0" fillId="0" borderId="0" xfId="0" applyBorder="1"/>
    <xf numFmtId="0" fontId="0" fillId="0" borderId="0" xfId="0" applyBorder="1" applyAlignment="1">
      <alignment vertical="center"/>
    </xf>
    <xf numFmtId="0" fontId="0" fillId="0" borderId="1" xfId="0" applyBorder="1" applyAlignment="1">
      <alignment horizontal="left" vertical="center" wrapText="1"/>
    </xf>
    <xf numFmtId="0" fontId="0" fillId="0" borderId="0" xfId="0" applyAlignment="1">
      <alignment horizontal="left" vertical="center"/>
    </xf>
    <xf numFmtId="0" fontId="0" fillId="0" borderId="0" xfId="0" applyBorder="1" applyAlignment="1">
      <alignment horizontal="left" vertical="center"/>
    </xf>
    <xf numFmtId="0" fontId="2" fillId="0" borderId="14" xfId="0" applyFont="1" applyBorder="1" applyAlignment="1">
      <alignment horizontal="left" vertical="center"/>
    </xf>
    <xf numFmtId="0" fontId="0" fillId="0" borderId="6" xfId="0" applyBorder="1" applyAlignment="1">
      <alignment horizontal="left" vertical="center"/>
    </xf>
    <xf numFmtId="0" fontId="0" fillId="0" borderId="11" xfId="0" applyBorder="1" applyAlignment="1">
      <alignment horizontal="lef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15" xfId="0" applyFont="1" applyBorder="1" applyAlignment="1">
      <alignment vertical="center"/>
    </xf>
    <xf numFmtId="0" fontId="2" fillId="0" borderId="1" xfId="0" applyFont="1"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0" xfId="0" applyBorder="1" applyAlignment="1">
      <alignment vertical="center" wrapText="1"/>
    </xf>
    <xf numFmtId="0" fontId="0" fillId="0" borderId="0" xfId="0" applyBorder="1" applyAlignment="1">
      <alignment horizontal="left" vertical="center" wrapText="1"/>
    </xf>
    <xf numFmtId="0" fontId="5" fillId="0" borderId="8"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horizontal="left" vertical="center"/>
    </xf>
    <xf numFmtId="0" fontId="5" fillId="0" borderId="9" xfId="0" applyFont="1" applyBorder="1" applyAlignment="1">
      <alignment vertical="center"/>
    </xf>
    <xf numFmtId="0" fontId="1" fillId="0" borderId="1" xfId="0" applyFont="1" applyBorder="1" applyAlignment="1">
      <alignment horizontal="left" vertical="center" wrapText="1"/>
    </xf>
    <xf numFmtId="0" fontId="0" fillId="0" borderId="0" xfId="0" applyFont="1" applyAlignment="1">
      <alignment horizontal="justify" vertical="center" wrapText="1"/>
    </xf>
    <xf numFmtId="0" fontId="7" fillId="0" borderId="1" xfId="0" applyFont="1" applyBorder="1" applyAlignment="1">
      <alignment horizontal="left" vertical="center" wrapText="1"/>
    </xf>
    <xf numFmtId="0" fontId="0" fillId="6"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6" borderId="1" xfId="0" applyFill="1" applyBorder="1" applyAlignment="1">
      <alignment horizontal="left" vertical="center" wrapText="1"/>
    </xf>
    <xf numFmtId="0" fontId="0" fillId="0" borderId="1" xfId="0" applyBorder="1"/>
    <xf numFmtId="0" fontId="10" fillId="0" borderId="1" xfId="0" applyFont="1" applyBorder="1" applyAlignment="1">
      <alignment horizontal="left" vertical="center" wrapText="1"/>
    </xf>
    <xf numFmtId="0" fontId="9" fillId="5" borderId="2" xfId="0" applyFont="1" applyFill="1" applyBorder="1" applyAlignment="1">
      <alignment horizontal="center" vertical="center" wrapText="1"/>
    </xf>
    <xf numFmtId="0" fontId="0" fillId="0" borderId="2" xfId="0" applyBorder="1" applyAlignment="1">
      <alignment horizontal="left" vertical="center" wrapText="1"/>
    </xf>
    <xf numFmtId="0" fontId="1" fillId="6" borderId="2" xfId="0" applyFont="1" applyFill="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6" borderId="1" xfId="0" applyFont="1" applyFill="1" applyBorder="1" applyAlignment="1">
      <alignment horizontal="left" vertical="center" wrapText="1"/>
    </xf>
    <xf numFmtId="0" fontId="9" fillId="5" borderId="2" xfId="0" applyFont="1" applyFill="1" applyBorder="1" applyAlignment="1">
      <alignment horizontal="center" vertical="center" wrapText="1"/>
    </xf>
    <xf numFmtId="0" fontId="1" fillId="0" borderId="0" xfId="0" applyFont="1" applyAlignment="1">
      <alignment horizontal="center" vertical="center"/>
    </xf>
    <xf numFmtId="0" fontId="2" fillId="0" borderId="25" xfId="0" applyFont="1" applyBorder="1" applyAlignment="1">
      <alignment vertical="center"/>
    </xf>
    <xf numFmtId="0" fontId="0" fillId="0" borderId="15" xfId="0" applyBorder="1" applyAlignment="1">
      <alignment vertical="center" wrapText="1"/>
    </xf>
    <xf numFmtId="0" fontId="0" fillId="0" borderId="1" xfId="0" applyBorder="1" applyAlignment="1">
      <alignment vertical="center" wrapText="1"/>
    </xf>
    <xf numFmtId="0" fontId="0" fillId="0" borderId="2" xfId="0" applyBorder="1" applyAlignment="1">
      <alignment horizontal="center" vertical="center" wrapText="1"/>
    </xf>
    <xf numFmtId="0" fontId="3" fillId="5" borderId="15"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0" fillId="0" borderId="15" xfId="0" applyBorder="1" applyAlignment="1">
      <alignment horizontal="center" vertical="center" wrapText="1"/>
    </xf>
    <xf numFmtId="16" fontId="0" fillId="3" borderId="15" xfId="0" applyNumberFormat="1" applyFill="1" applyBorder="1" applyAlignment="1">
      <alignment horizontal="center" vertical="center" wrapText="1"/>
    </xf>
    <xf numFmtId="0" fontId="0" fillId="0" borderId="21" xfId="0" applyBorder="1" applyAlignment="1">
      <alignment vertical="center" wrapText="1"/>
    </xf>
    <xf numFmtId="0" fontId="0" fillId="0" borderId="22" xfId="0" applyBorder="1" applyAlignment="1">
      <alignment vertical="center" wrapText="1"/>
    </xf>
    <xf numFmtId="0" fontId="0" fillId="0" borderId="24" xfId="0" applyBorder="1" applyAlignment="1">
      <alignment vertical="center" wrapText="1"/>
    </xf>
    <xf numFmtId="0" fontId="0" fillId="0" borderId="1" xfId="0" applyBorder="1" applyAlignment="1">
      <alignment horizontal="center" vertical="center" wrapText="1"/>
    </xf>
    <xf numFmtId="16" fontId="0" fillId="4" borderId="15" xfId="0" applyNumberFormat="1" applyFill="1" applyBorder="1" applyAlignment="1">
      <alignment horizontal="center" vertical="center" wrapText="1"/>
    </xf>
    <xf numFmtId="16" fontId="0" fillId="6" borderId="15" xfId="0" applyNumberFormat="1" applyFill="1" applyBorder="1" applyAlignment="1">
      <alignment horizontal="center" vertical="center" wrapText="1"/>
    </xf>
    <xf numFmtId="0" fontId="4" fillId="0" borderId="19" xfId="0" applyFont="1" applyBorder="1" applyAlignment="1">
      <alignment horizontal="left" vertical="center" wrapText="1"/>
    </xf>
    <xf numFmtId="0" fontId="4" fillId="0" borderId="20" xfId="0" applyFont="1" applyBorder="1" applyAlignment="1">
      <alignment horizontal="center" vertical="center" wrapText="1"/>
    </xf>
    <xf numFmtId="0" fontId="1" fillId="0" borderId="4" xfId="0" applyFont="1" applyBorder="1" applyAlignment="1">
      <alignment horizontal="left" vertical="center"/>
    </xf>
    <xf numFmtId="0" fontId="0" fillId="0" borderId="27" xfId="0" applyBorder="1" applyAlignment="1">
      <alignment horizontal="center" vertical="center" wrapText="1"/>
    </xf>
    <xf numFmtId="0" fontId="11" fillId="0" borderId="1" xfId="0" applyFont="1" applyBorder="1" applyAlignment="1">
      <alignment horizontal="center" vertical="center" wrapText="1"/>
    </xf>
    <xf numFmtId="0" fontId="11" fillId="3" borderId="1" xfId="0" applyFont="1" applyFill="1" applyBorder="1" applyAlignment="1">
      <alignment horizontal="center" vertical="center" wrapText="1"/>
    </xf>
    <xf numFmtId="0" fontId="0" fillId="0" borderId="2" xfId="0" applyBorder="1" applyAlignment="1">
      <alignment vertical="center" wrapText="1"/>
    </xf>
    <xf numFmtId="0" fontId="0" fillId="0" borderId="22" xfId="0" applyBorder="1" applyAlignment="1">
      <alignment horizontal="center" vertical="center" wrapText="1"/>
    </xf>
    <xf numFmtId="0" fontId="0" fillId="0" borderId="30" xfId="0" applyBorder="1" applyAlignment="1">
      <alignment vertical="center" wrapText="1"/>
    </xf>
    <xf numFmtId="16" fontId="1" fillId="3" borderId="1" xfId="0" applyNumberFormat="1" applyFont="1" applyFill="1" applyBorder="1" applyAlignment="1">
      <alignment horizontal="center" vertical="center" wrapText="1"/>
    </xf>
    <xf numFmtId="0" fontId="0" fillId="0" borderId="23" xfId="0" applyBorder="1" applyAlignment="1">
      <alignment vertical="center" wrapText="1"/>
    </xf>
    <xf numFmtId="0" fontId="1" fillId="3" borderId="2" xfId="0" applyFont="1" applyFill="1" applyBorder="1" applyAlignment="1">
      <alignment horizontal="center" vertical="center" wrapText="1"/>
    </xf>
    <xf numFmtId="0" fontId="0" fillId="0" borderId="1" xfId="0" applyBorder="1" applyAlignment="1"/>
    <xf numFmtId="0" fontId="1" fillId="3" borderId="27" xfId="0" applyFont="1" applyFill="1" applyBorder="1" applyAlignment="1">
      <alignment horizontal="center" vertical="center" wrapText="1"/>
    </xf>
    <xf numFmtId="0" fontId="0" fillId="6" borderId="15" xfId="0" applyFill="1" applyBorder="1" applyAlignment="1">
      <alignment horizontal="center" vertical="center" wrapText="1"/>
    </xf>
    <xf numFmtId="0" fontId="0" fillId="6" borderId="2" xfId="0" applyFill="1" applyBorder="1" applyAlignment="1">
      <alignment vertical="center" wrapText="1"/>
    </xf>
    <xf numFmtId="0" fontId="0" fillId="6" borderId="0" xfId="0" applyFill="1" applyBorder="1"/>
    <xf numFmtId="0" fontId="0" fillId="6" borderId="0" xfId="0" applyFill="1"/>
    <xf numFmtId="0" fontId="0" fillId="6" borderId="1" xfId="0" applyFill="1" applyBorder="1" applyAlignment="1">
      <alignment vertical="center" wrapText="1"/>
    </xf>
    <xf numFmtId="0" fontId="6" fillId="0" borderId="1" xfId="0" applyFont="1" applyBorder="1"/>
    <xf numFmtId="0" fontId="0" fillId="3" borderId="2" xfId="0" applyFill="1" applyBorder="1" applyAlignment="1">
      <alignment horizontal="center" vertical="center" wrapText="1"/>
    </xf>
    <xf numFmtId="0" fontId="1" fillId="0" borderId="2" xfId="0" applyFont="1" applyBorder="1" applyAlignment="1">
      <alignment horizontal="center" vertical="center" wrapText="1"/>
    </xf>
    <xf numFmtId="0" fontId="0" fillId="6" borderId="2" xfId="0" applyFont="1" applyFill="1" applyBorder="1" applyAlignment="1">
      <alignment horizontal="center" vertical="center" wrapText="1"/>
    </xf>
    <xf numFmtId="0" fontId="0" fillId="0" borderId="1" xfId="0" applyFont="1" applyBorder="1"/>
    <xf numFmtId="0" fontId="0" fillId="0" borderId="2" xfId="0" applyBorder="1" applyAlignment="1">
      <alignment wrapText="1"/>
    </xf>
    <xf numFmtId="0" fontId="0" fillId="4" borderId="2" xfId="0" applyFill="1" applyBorder="1" applyAlignment="1">
      <alignment horizontal="center" vertical="center" wrapText="1"/>
    </xf>
    <xf numFmtId="0" fontId="0" fillId="6" borderId="2" xfId="0" applyFill="1" applyBorder="1" applyAlignment="1">
      <alignment horizontal="center" vertical="center" wrapText="1"/>
    </xf>
    <xf numFmtId="0" fontId="0" fillId="0" borderId="4" xfId="0" applyBorder="1" applyAlignment="1">
      <alignment horizontal="center" vertical="center" wrapText="1"/>
    </xf>
    <xf numFmtId="16" fontId="1" fillId="6" borderId="15" xfId="0" applyNumberFormat="1"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 xfId="0" applyFont="1" applyFill="1" applyBorder="1" applyAlignment="1">
      <alignment horizontal="left" vertical="center" wrapText="1"/>
    </xf>
    <xf numFmtId="0" fontId="10" fillId="0" borderId="2" xfId="0" applyFont="1" applyBorder="1" applyAlignment="1">
      <alignment horizontal="center" vertical="center" wrapText="1"/>
    </xf>
    <xf numFmtId="0" fontId="10" fillId="0" borderId="1" xfId="0" applyFont="1" applyBorder="1"/>
    <xf numFmtId="0" fontId="10" fillId="0" borderId="0" xfId="0" applyFont="1" applyBorder="1"/>
    <xf numFmtId="0" fontId="10" fillId="6" borderId="1" xfId="0" applyFont="1" applyFill="1" applyBorder="1" applyAlignment="1">
      <alignment horizontal="left" vertical="center" wrapText="1"/>
    </xf>
    <xf numFmtId="0" fontId="10" fillId="6" borderId="2" xfId="0" applyFont="1" applyFill="1" applyBorder="1" applyAlignment="1">
      <alignment horizontal="center" vertical="center" wrapText="1"/>
    </xf>
    <xf numFmtId="0" fontId="11" fillId="0" borderId="1" xfId="0" applyFont="1" applyBorder="1" applyAlignment="1">
      <alignment horizontal="left" vertical="top" wrapText="1"/>
    </xf>
    <xf numFmtId="0" fontId="0" fillId="0" borderId="1" xfId="0" applyBorder="1" applyAlignment="1">
      <alignment horizontal="left" vertical="top" wrapText="1"/>
    </xf>
    <xf numFmtId="0" fontId="9" fillId="5" borderId="2" xfId="0" applyFont="1" applyFill="1" applyBorder="1" applyAlignment="1">
      <alignment horizontal="center" vertical="center" wrapText="1"/>
    </xf>
    <xf numFmtId="0" fontId="0" fillId="0" borderId="0" xfId="0" applyBorder="1" applyAlignment="1">
      <alignment horizontal="left" vertical="top" wrapText="1"/>
    </xf>
    <xf numFmtId="0" fontId="1" fillId="0" borderId="4" xfId="0" applyFont="1" applyBorder="1" applyAlignment="1">
      <alignment vertical="center" wrapText="1"/>
    </xf>
    <xf numFmtId="0" fontId="15" fillId="0" borderId="3" xfId="0" applyFont="1" applyBorder="1" applyAlignment="1">
      <alignment horizontal="left" vertical="top" wrapText="1"/>
    </xf>
    <xf numFmtId="0" fontId="10" fillId="6" borderId="2" xfId="0" applyFont="1" applyFill="1" applyBorder="1" applyAlignment="1">
      <alignment horizontal="left" vertical="center" wrapText="1"/>
    </xf>
    <xf numFmtId="0" fontId="10" fillId="0" borderId="2" xfId="0" applyFont="1" applyBorder="1" applyAlignment="1">
      <alignment horizontal="left" vertical="center" wrapText="1"/>
    </xf>
    <xf numFmtId="0" fontId="0" fillId="0" borderId="2" xfId="0" applyFont="1" applyBorder="1" applyAlignment="1">
      <alignment horizontal="center" vertical="center" wrapText="1"/>
    </xf>
    <xf numFmtId="0" fontId="10" fillId="0" borderId="1" xfId="0" applyFont="1" applyBorder="1" applyAlignment="1">
      <alignment wrapText="1"/>
    </xf>
    <xf numFmtId="0" fontId="0" fillId="6" borderId="1" xfId="0" applyFill="1" applyBorder="1"/>
    <xf numFmtId="4" fontId="9" fillId="5" borderId="2" xfId="0" applyNumberFormat="1" applyFont="1" applyFill="1" applyBorder="1" applyAlignment="1">
      <alignment horizontal="center" vertical="center" wrapText="1"/>
    </xf>
    <xf numFmtId="0" fontId="0" fillId="0" borderId="1" xfId="0" applyBorder="1" applyAlignment="1">
      <alignment horizontal="center"/>
    </xf>
    <xf numFmtId="0" fontId="0" fillId="0" borderId="1" xfId="0" applyNumberFormat="1" applyBorder="1" applyAlignment="1">
      <alignment horizontal="center" vertical="center"/>
    </xf>
    <xf numFmtId="0" fontId="0" fillId="0" borderId="1" xfId="0" applyFont="1" applyBorder="1" applyAlignment="1">
      <alignment horizontal="center" vertical="center"/>
    </xf>
    <xf numFmtId="0" fontId="0" fillId="0" borderId="1" xfId="0" applyBorder="1" applyAlignment="1">
      <alignment horizontal="center" vertical="center"/>
    </xf>
    <xf numFmtId="0" fontId="7" fillId="0" borderId="1" xfId="0" applyFont="1" applyBorder="1" applyAlignment="1">
      <alignment horizontal="center" vertical="center"/>
    </xf>
    <xf numFmtId="0" fontId="0" fillId="6" borderId="1" xfId="0" applyFill="1" applyBorder="1" applyAlignment="1">
      <alignment horizontal="center" vertical="center"/>
    </xf>
    <xf numFmtId="0" fontId="17" fillId="0" borderId="1" xfId="0" applyFont="1" applyBorder="1" applyAlignment="1">
      <alignment horizontal="center" vertical="center" wrapText="1"/>
    </xf>
    <xf numFmtId="0" fontId="10" fillId="0" borderId="1" xfId="0" applyFont="1" applyBorder="1" applyAlignment="1">
      <alignment horizontal="center" vertical="center"/>
    </xf>
    <xf numFmtId="0" fontId="1" fillId="6" borderId="2" xfId="0" applyFont="1" applyFill="1" applyBorder="1" applyAlignment="1">
      <alignment horizontal="left" vertical="center" wrapText="1"/>
    </xf>
    <xf numFmtId="0" fontId="0" fillId="0" borderId="1" xfId="0" applyBorder="1" applyAlignment="1"/>
    <xf numFmtId="0" fontId="0" fillId="0" borderId="1" xfId="0" applyFont="1" applyBorder="1" applyAlignment="1">
      <alignment vertical="top" wrapText="1"/>
    </xf>
    <xf numFmtId="0" fontId="0" fillId="0" borderId="30" xfId="0"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wrapText="1"/>
    </xf>
    <xf numFmtId="0" fontId="11" fillId="0" borderId="1" xfId="0" applyFont="1" applyBorder="1" applyAlignment="1">
      <alignment horizontal="left" vertical="top" wrapText="1"/>
    </xf>
    <xf numFmtId="0" fontId="0" fillId="0" borderId="1" xfId="0" applyBorder="1" applyAlignment="1">
      <alignment horizontal="left" vertical="top" wrapText="1"/>
    </xf>
    <xf numFmtId="0" fontId="7" fillId="0" borderId="29" xfId="0" applyFont="1" applyBorder="1" applyAlignment="1">
      <alignment horizontal="left" vertical="center" wrapText="1"/>
    </xf>
    <xf numFmtId="0" fontId="0" fillId="0" borderId="0" xfId="0" applyAlignment="1"/>
    <xf numFmtId="0" fontId="0" fillId="4" borderId="2" xfId="0" applyFill="1" applyBorder="1" applyAlignment="1">
      <alignment horizontal="left" vertical="center" wrapText="1"/>
    </xf>
    <xf numFmtId="0" fontId="0" fillId="4" borderId="4" xfId="0" applyFill="1" applyBorder="1" applyAlignment="1">
      <alignment horizontal="left" vertical="center" wrapText="1"/>
    </xf>
    <xf numFmtId="0" fontId="0" fillId="4" borderId="3" xfId="0" applyFill="1" applyBorder="1" applyAlignment="1">
      <alignment horizontal="left" vertical="center" wrapText="1"/>
    </xf>
    <xf numFmtId="0" fontId="0" fillId="6" borderId="2" xfId="0" applyFill="1" applyBorder="1" applyAlignment="1">
      <alignment horizontal="left" vertical="center" wrapText="1"/>
    </xf>
    <xf numFmtId="0" fontId="0" fillId="6" borderId="4" xfId="0" applyFill="1" applyBorder="1" applyAlignment="1">
      <alignment horizontal="left" vertical="center" wrapText="1"/>
    </xf>
    <xf numFmtId="0" fontId="0" fillId="6" borderId="3" xfId="0" applyFill="1" applyBorder="1" applyAlignment="1">
      <alignment horizontal="left" vertical="center" wrapText="1"/>
    </xf>
    <xf numFmtId="0" fontId="1" fillId="6" borderId="2" xfId="0" applyFont="1" applyFill="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7" fillId="0" borderId="2" xfId="0" applyFont="1" applyBorder="1" applyAlignment="1">
      <alignment horizontal="left" vertical="center" wrapText="1"/>
    </xf>
    <xf numFmtId="0" fontId="7" fillId="0" borderId="4" xfId="0" applyFont="1" applyBorder="1" applyAlignment="1"/>
    <xf numFmtId="0" fontId="7" fillId="0" borderId="3" xfId="0" applyFont="1" applyBorder="1" applyAlignment="1"/>
    <xf numFmtId="0" fontId="18" fillId="0" borderId="1" xfId="0" applyFont="1" applyBorder="1" applyAlignment="1">
      <alignment horizontal="left" vertical="top" wrapText="1"/>
    </xf>
    <xf numFmtId="0" fontId="7" fillId="0" borderId="1" xfId="0" applyFont="1" applyBorder="1" applyAlignment="1">
      <alignment horizontal="left" vertical="top" wrapText="1"/>
    </xf>
    <xf numFmtId="0" fontId="0" fillId="0" borderId="27" xfId="0" applyBorder="1" applyAlignment="1">
      <alignment horizontal="left" vertical="center" wrapText="1"/>
    </xf>
    <xf numFmtId="0" fontId="0" fillId="0" borderId="28" xfId="0" applyBorder="1" applyAlignment="1"/>
    <xf numFmtId="0" fontId="9" fillId="5" borderId="2"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9" fillId="5" borderId="2" xfId="0" applyFont="1" applyFill="1" applyBorder="1" applyAlignment="1">
      <alignment horizontal="left" vertical="center" wrapText="1"/>
    </xf>
    <xf numFmtId="0" fontId="9" fillId="5" borderId="4" xfId="0" applyFont="1" applyFill="1" applyBorder="1" applyAlignment="1">
      <alignment horizontal="left" vertical="center" wrapText="1"/>
    </xf>
    <xf numFmtId="0" fontId="9" fillId="5" borderId="3" xfId="0" applyFont="1" applyFill="1" applyBorder="1" applyAlignment="1">
      <alignment horizontal="left" vertical="center" wrapText="1"/>
    </xf>
    <xf numFmtId="0" fontId="7" fillId="0" borderId="27" xfId="0" applyFont="1" applyBorder="1" applyAlignment="1">
      <alignment horizontal="left" vertical="center" wrapText="1"/>
    </xf>
    <xf numFmtId="0" fontId="0" fillId="0" borderId="4" xfId="0" applyBorder="1" applyAlignment="1">
      <alignment horizontal="left" vertical="center" wrapText="1"/>
    </xf>
    <xf numFmtId="0" fontId="18" fillId="0" borderId="2" xfId="0" applyFont="1" applyBorder="1" applyAlignment="1">
      <alignment horizontal="left" vertical="top" wrapText="1"/>
    </xf>
    <xf numFmtId="0" fontId="18" fillId="0" borderId="4" xfId="0" applyFont="1" applyBorder="1" applyAlignment="1">
      <alignment horizontal="left" vertical="top" wrapText="1"/>
    </xf>
    <xf numFmtId="0" fontId="7" fillId="0" borderId="4" xfId="0" applyFont="1" applyBorder="1" applyAlignment="1">
      <alignment horizontal="left" vertical="top" wrapText="1"/>
    </xf>
    <xf numFmtId="0" fontId="7" fillId="0" borderId="3" xfId="0" applyFont="1" applyBorder="1" applyAlignment="1">
      <alignment horizontal="left" vertical="top" wrapText="1"/>
    </xf>
    <xf numFmtId="0" fontId="0" fillId="0" borderId="4" xfId="0" applyBorder="1" applyAlignment="1">
      <alignment wrapText="1"/>
    </xf>
    <xf numFmtId="0" fontId="0" fillId="0" borderId="3" xfId="0" applyBorder="1" applyAlignment="1">
      <alignment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0" fillId="0" borderId="4" xfId="0" applyBorder="1" applyAlignment="1"/>
    <xf numFmtId="0" fontId="0" fillId="0" borderId="3" xfId="0" applyBorder="1" applyAlignment="1"/>
    <xf numFmtId="0" fontId="11" fillId="0" borderId="1" xfId="0" applyFont="1" applyBorder="1" applyAlignment="1">
      <alignment horizontal="center" vertical="center" wrapText="1"/>
    </xf>
    <xf numFmtId="0" fontId="0" fillId="0" borderId="1" xfId="0" applyBorder="1" applyAlignment="1"/>
    <xf numFmtId="0" fontId="2" fillId="0" borderId="2" xfId="0" applyFont="1" applyBorder="1" applyAlignment="1">
      <alignment horizontal="left" vertical="center" wrapText="1"/>
    </xf>
    <xf numFmtId="0" fontId="0" fillId="0" borderId="4" xfId="0" applyBorder="1" applyAlignment="1">
      <alignment vertical="center" wrapText="1"/>
    </xf>
    <xf numFmtId="0" fontId="8" fillId="0" borderId="2" xfId="0" applyFont="1" applyBorder="1" applyAlignment="1">
      <alignment horizontal="left" vertical="center" wrapText="1"/>
    </xf>
    <xf numFmtId="0" fontId="0" fillId="0" borderId="3" xfId="0" applyBorder="1" applyAlignment="1">
      <alignment vertical="center" wrapText="1"/>
    </xf>
    <xf numFmtId="0" fontId="3" fillId="2" borderId="2" xfId="0" applyFont="1" applyFill="1" applyBorder="1" applyAlignment="1">
      <alignment horizontal="left" vertical="center" wrapText="1"/>
    </xf>
    <xf numFmtId="0" fontId="0" fillId="2" borderId="2" xfId="0" applyFill="1" applyBorder="1" applyAlignment="1">
      <alignment horizontal="left" vertical="center" wrapText="1"/>
    </xf>
    <xf numFmtId="0" fontId="11" fillId="0" borderId="26" xfId="0" applyFont="1" applyBorder="1" applyAlignment="1">
      <alignment horizontal="center" vertical="center" wrapText="1"/>
    </xf>
    <xf numFmtId="0" fontId="0" fillId="0" borderId="26" xfId="0" applyBorder="1" applyAlignment="1">
      <alignment horizontal="center" vertical="center" wrapText="1"/>
    </xf>
    <xf numFmtId="0" fontId="0" fillId="0" borderId="0" xfId="0" applyBorder="1" applyAlignment="1">
      <alignment horizontal="center" vertical="center" wrapText="1"/>
    </xf>
    <xf numFmtId="0" fontId="12" fillId="0" borderId="1" xfId="0" applyFont="1" applyBorder="1" applyAlignment="1">
      <alignment horizontal="left" vertical="top" wrapText="1"/>
    </xf>
    <xf numFmtId="0" fontId="10" fillId="0" borderId="1" xfId="0" applyFont="1" applyBorder="1" applyAlignment="1">
      <alignment horizontal="left" vertical="top" wrapText="1"/>
    </xf>
    <xf numFmtId="0" fontId="0" fillId="0" borderId="0" xfId="0" applyAlignment="1">
      <alignment horizontal="left" vertical="center" wrapText="1"/>
    </xf>
    <xf numFmtId="0" fontId="0" fillId="0" borderId="6" xfId="0" applyBorder="1" applyAlignment="1">
      <alignment horizontal="center"/>
    </xf>
    <xf numFmtId="0" fontId="0" fillId="0" borderId="0" xfId="0" applyBorder="1" applyAlignment="1">
      <alignment horizontal="center"/>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11" fillId="6" borderId="1" xfId="0" applyFont="1" applyFill="1" applyBorder="1" applyAlignment="1">
      <alignment horizontal="left" vertical="top" wrapText="1"/>
    </xf>
    <xf numFmtId="0" fontId="0" fillId="6" borderId="1" xfId="0" applyFill="1" applyBorder="1" applyAlignment="1">
      <alignment horizontal="left" vertical="top" wrapText="1"/>
    </xf>
    <xf numFmtId="0" fontId="7" fillId="6" borderId="2" xfId="0" applyFont="1" applyFill="1" applyBorder="1" applyAlignment="1">
      <alignment horizontal="left" vertical="center" wrapText="1"/>
    </xf>
    <xf numFmtId="0" fontId="13" fillId="0" borderId="31" xfId="0" applyFont="1" applyBorder="1" applyAlignment="1">
      <alignment horizontal="center" vertical="center" wrapText="1"/>
    </xf>
    <xf numFmtId="0" fontId="13" fillId="0" borderId="4" xfId="0" applyFont="1" applyBorder="1" applyAlignment="1">
      <alignment horizontal="center" vertical="center"/>
    </xf>
    <xf numFmtId="0" fontId="13" fillId="0" borderId="3" xfId="0" applyFont="1" applyBorder="1" applyAlignment="1">
      <alignment horizontal="center" vertical="center"/>
    </xf>
    <xf numFmtId="0" fontId="7" fillId="0" borderId="2" xfId="0" applyFont="1" applyBorder="1" applyAlignment="1"/>
    <xf numFmtId="0" fontId="0" fillId="0" borderId="2" xfId="0" applyBorder="1" applyAlignment="1"/>
    <xf numFmtId="0" fontId="16" fillId="6" borderId="2" xfId="0" applyFont="1" applyFill="1" applyBorder="1" applyAlignment="1">
      <alignment horizontal="left" vertical="center" wrapText="1"/>
    </xf>
    <xf numFmtId="0" fontId="7" fillId="0" borderId="2" xfId="0" applyFont="1" applyBorder="1" applyAlignment="1">
      <alignment wrapText="1"/>
    </xf>
    <xf numFmtId="0" fontId="1" fillId="3" borderId="1" xfId="0" applyFont="1" applyFill="1" applyBorder="1" applyAlignment="1">
      <alignment horizontal="left" vertical="center" wrapText="1"/>
    </xf>
    <xf numFmtId="0" fontId="1" fillId="3" borderId="30" xfId="0" applyFont="1" applyFill="1" applyBorder="1" applyAlignment="1">
      <alignment horizontal="left" vertical="center" wrapText="1"/>
    </xf>
    <xf numFmtId="0" fontId="1" fillId="6" borderId="4" xfId="0" applyFont="1" applyFill="1" applyBorder="1" applyAlignment="1">
      <alignment horizontal="left" vertical="center" wrapText="1"/>
    </xf>
    <xf numFmtId="0" fontId="1" fillId="6" borderId="3" xfId="0" applyFont="1" applyFill="1" applyBorder="1" applyAlignment="1">
      <alignment horizontal="left" vertical="center" wrapText="1"/>
    </xf>
    <xf numFmtId="0" fontId="14" fillId="3" borderId="2" xfId="0" applyFont="1" applyFill="1" applyBorder="1" applyAlignment="1">
      <alignment vertical="center" wrapText="1"/>
    </xf>
    <xf numFmtId="0" fontId="10" fillId="0" borderId="4" xfId="0" applyFont="1" applyBorder="1" applyAlignment="1">
      <alignment vertical="center" wrapText="1"/>
    </xf>
    <xf numFmtId="0" fontId="10" fillId="0" borderId="3" xfId="0" applyFont="1" applyBorder="1" applyAlignment="1">
      <alignment vertical="center" wrapText="1"/>
    </xf>
    <xf numFmtId="16" fontId="0" fillId="3" borderId="2" xfId="0" applyNumberFormat="1" applyFill="1" applyBorder="1" applyAlignment="1">
      <alignment horizontal="left" vertical="center" wrapText="1"/>
    </xf>
    <xf numFmtId="16" fontId="0" fillId="3" borderId="4" xfId="0" applyNumberFormat="1" applyFill="1" applyBorder="1" applyAlignment="1">
      <alignment horizontal="left" vertical="center" wrapText="1"/>
    </xf>
    <xf numFmtId="16" fontId="0" fillId="3" borderId="3" xfId="0" applyNumberFormat="1" applyFill="1" applyBorder="1" applyAlignment="1">
      <alignment horizontal="left" vertical="center" wrapText="1"/>
    </xf>
    <xf numFmtId="0" fontId="1" fillId="0" borderId="2" xfId="0" applyFont="1" applyBorder="1" applyAlignment="1">
      <alignment horizontal="left" vertical="center" wrapText="1"/>
    </xf>
    <xf numFmtId="0" fontId="0" fillId="3" borderId="2" xfId="0" applyFill="1" applyBorder="1" applyAlignment="1">
      <alignment horizontal="left" vertical="center" wrapText="1"/>
    </xf>
    <xf numFmtId="0" fontId="0" fillId="3" borderId="4" xfId="0" applyFill="1" applyBorder="1" applyAlignment="1">
      <alignment horizontal="left" vertical="center" wrapText="1"/>
    </xf>
    <xf numFmtId="0" fontId="0" fillId="3" borderId="3" xfId="0" applyFill="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29307</xdr:colOff>
      <xdr:row>0</xdr:row>
      <xdr:rowOff>0</xdr:rowOff>
    </xdr:from>
    <xdr:to>
      <xdr:col>3</xdr:col>
      <xdr:colOff>2198077</xdr:colOff>
      <xdr:row>1</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1765788" y="0"/>
          <a:ext cx="2168770" cy="634453"/>
        </a:xfrm>
        <a:prstGeom prst="rect">
          <a:avLst/>
        </a:prstGeom>
        <a:ln>
          <a:noFill/>
        </a:ln>
        <a:effectLst>
          <a:outerShdw blurRad="292100" dist="139700" dir="2700000" algn="tl" rotWithShape="0">
            <a:srgbClr val="333333">
              <a:alpha val="65000"/>
            </a:srgbClr>
          </a:outerShdw>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8"/>
  <sheetViews>
    <sheetView tabSelected="1" zoomScale="90" zoomScaleNormal="90" zoomScaleSheetLayoutView="100" workbookViewId="0">
      <selection activeCell="E41" sqref="E41"/>
    </sheetView>
  </sheetViews>
  <sheetFormatPr defaultRowHeight="15" x14ac:dyDescent="0.25"/>
  <cols>
    <col min="1" max="1" width="4.42578125" customWidth="1"/>
    <col min="2" max="2" width="2.42578125" customWidth="1"/>
    <col min="3" max="3" width="9.5703125" customWidth="1"/>
    <col min="4" max="4" width="46.85546875" style="6" customWidth="1"/>
    <col min="5" max="5" width="7" customWidth="1"/>
    <col min="6" max="6" width="8" style="3" customWidth="1"/>
    <col min="7" max="7" width="8.140625" style="3" customWidth="1"/>
    <col min="8" max="8" width="8.7109375" style="3" customWidth="1"/>
    <col min="9" max="9" width="6.5703125" style="3" customWidth="1"/>
    <col min="10" max="10" width="7.5703125" style="3" customWidth="1"/>
    <col min="11" max="11" width="7.7109375" style="3" customWidth="1"/>
    <col min="12" max="12" width="8.42578125" style="3" customWidth="1"/>
    <col min="13" max="13" width="7.140625" style="3" customWidth="1"/>
    <col min="14" max="14" width="29.85546875" style="3" hidden="1" customWidth="1"/>
    <col min="15" max="16" width="9.140625" style="3"/>
  </cols>
  <sheetData>
    <row r="1" spans="1:16" ht="48" customHeight="1" x14ac:dyDescent="0.3">
      <c r="E1" s="45" t="s">
        <v>59</v>
      </c>
    </row>
    <row r="2" spans="1:16" thickBot="1" x14ac:dyDescent="0.35"/>
    <row r="3" spans="1:16" s="1" customFormat="1" ht="18.75" x14ac:dyDescent="0.25">
      <c r="A3" s="11"/>
      <c r="B3" s="12"/>
      <c r="C3" s="12"/>
      <c r="D3" s="8" t="s">
        <v>0</v>
      </c>
      <c r="E3" s="46"/>
      <c r="F3" s="170" t="s">
        <v>135</v>
      </c>
      <c r="G3" s="171"/>
      <c r="H3" s="171"/>
      <c r="I3" s="171"/>
      <c r="J3" s="170" t="s">
        <v>134</v>
      </c>
      <c r="K3" s="171"/>
      <c r="L3" s="171"/>
      <c r="M3" s="171"/>
      <c r="N3" s="171"/>
      <c r="O3" s="2"/>
      <c r="P3" s="2"/>
    </row>
    <row r="4" spans="1:16" ht="33" customHeight="1" x14ac:dyDescent="0.25">
      <c r="A4" s="13"/>
      <c r="B4" s="14"/>
      <c r="C4" s="14"/>
      <c r="D4" s="164" t="s">
        <v>37</v>
      </c>
      <c r="E4" s="165"/>
      <c r="F4" s="172"/>
      <c r="G4" s="172"/>
      <c r="H4" s="172"/>
      <c r="I4" s="172"/>
      <c r="J4" s="172"/>
      <c r="K4" s="172"/>
      <c r="L4" s="172"/>
      <c r="M4" s="172"/>
      <c r="N4" s="172"/>
    </row>
    <row r="5" spans="1:16" ht="134.25" customHeight="1" x14ac:dyDescent="0.25">
      <c r="A5" s="13"/>
      <c r="B5" s="14"/>
      <c r="C5" s="14"/>
      <c r="D5" s="166" t="s">
        <v>38</v>
      </c>
      <c r="E5" s="167"/>
      <c r="F5" s="64" t="s">
        <v>106</v>
      </c>
      <c r="G5" s="64" t="s">
        <v>107</v>
      </c>
      <c r="H5" s="64" t="s">
        <v>108</v>
      </c>
      <c r="I5" s="65"/>
      <c r="J5" s="64" t="s">
        <v>106</v>
      </c>
      <c r="K5" s="64" t="s">
        <v>107</v>
      </c>
      <c r="L5" s="64" t="s">
        <v>108</v>
      </c>
      <c r="M5" s="65"/>
      <c r="N5" s="65"/>
    </row>
    <row r="6" spans="1:16" ht="36.75" customHeight="1" x14ac:dyDescent="0.25">
      <c r="A6" s="47"/>
      <c r="B6" s="48"/>
      <c r="C6" s="48"/>
      <c r="D6" s="168" t="s">
        <v>60</v>
      </c>
      <c r="E6" s="167"/>
      <c r="F6" s="162" t="s">
        <v>51</v>
      </c>
      <c r="G6" s="162" t="s">
        <v>52</v>
      </c>
      <c r="H6" s="162" t="s">
        <v>53</v>
      </c>
      <c r="I6" s="162" t="s">
        <v>54</v>
      </c>
      <c r="J6" s="162" t="s">
        <v>51</v>
      </c>
      <c r="K6" s="162" t="s">
        <v>52</v>
      </c>
      <c r="L6" s="162" t="s">
        <v>53</v>
      </c>
      <c r="M6" s="162" t="s">
        <v>55</v>
      </c>
      <c r="N6" s="162" t="s">
        <v>55</v>
      </c>
    </row>
    <row r="7" spans="1:16" ht="32.25" customHeight="1" x14ac:dyDescent="0.25">
      <c r="A7" s="47"/>
      <c r="B7" s="48"/>
      <c r="C7" s="48"/>
      <c r="D7" s="169" t="s">
        <v>1</v>
      </c>
      <c r="E7" s="167"/>
      <c r="F7" s="163"/>
      <c r="G7" s="163"/>
      <c r="H7" s="163"/>
      <c r="I7" s="163"/>
      <c r="J7" s="163"/>
      <c r="K7" s="163"/>
      <c r="L7" s="163"/>
      <c r="M7" s="163"/>
      <c r="N7" s="163"/>
    </row>
    <row r="8" spans="1:16" ht="60.75" customHeight="1" x14ac:dyDescent="0.25">
      <c r="A8" s="47"/>
      <c r="B8" s="48"/>
      <c r="C8" s="48"/>
      <c r="D8" s="169" t="s">
        <v>50</v>
      </c>
      <c r="E8" s="167"/>
      <c r="F8" s="163"/>
      <c r="G8" s="163"/>
      <c r="H8" s="163"/>
      <c r="I8" s="163"/>
      <c r="J8" s="163"/>
      <c r="K8" s="163"/>
      <c r="L8" s="163"/>
      <c r="M8" s="163"/>
      <c r="N8" s="163"/>
    </row>
    <row r="9" spans="1:16" ht="52.5" customHeight="1" x14ac:dyDescent="0.25">
      <c r="A9" s="50" t="s">
        <v>2</v>
      </c>
      <c r="B9" s="147" t="s">
        <v>110</v>
      </c>
      <c r="C9" s="148"/>
      <c r="D9" s="149"/>
      <c r="E9" s="37">
        <f>SUM(E10,E19,E29)/3</f>
        <v>40</v>
      </c>
      <c r="F9" s="107">
        <f>SUM(F10,F19,F29)/3</f>
        <v>0</v>
      </c>
      <c r="G9" s="107">
        <f>SUM(G10,G19,G29)/3</f>
        <v>0</v>
      </c>
      <c r="H9" s="107">
        <f>SUM(H10,H19,H29)/3</f>
        <v>0</v>
      </c>
      <c r="I9" s="72"/>
      <c r="J9" s="35"/>
      <c r="K9" s="35"/>
      <c r="L9" s="35"/>
      <c r="M9" s="35"/>
    </row>
    <row r="10" spans="1:16" ht="57" customHeight="1" x14ac:dyDescent="0.25">
      <c r="A10" s="51" t="s">
        <v>3</v>
      </c>
      <c r="B10" s="195" t="s">
        <v>147</v>
      </c>
      <c r="C10" s="196"/>
      <c r="D10" s="197"/>
      <c r="E10" s="71">
        <v>50</v>
      </c>
      <c r="F10" s="111"/>
      <c r="G10" s="111"/>
      <c r="H10" s="35"/>
      <c r="I10" s="35"/>
      <c r="J10" s="35"/>
      <c r="K10" s="35"/>
      <c r="L10" s="35"/>
      <c r="M10" s="35"/>
    </row>
    <row r="11" spans="1:16" ht="63" customHeight="1" x14ac:dyDescent="0.25">
      <c r="A11" s="52"/>
      <c r="B11" s="48"/>
      <c r="C11" s="48"/>
      <c r="D11" s="36" t="s">
        <v>89</v>
      </c>
      <c r="E11" s="91">
        <v>50</v>
      </c>
      <c r="F11" s="115"/>
      <c r="G11" s="115"/>
      <c r="H11" s="92"/>
      <c r="I11" s="92"/>
      <c r="J11" s="92"/>
      <c r="K11" s="92"/>
      <c r="L11" s="92"/>
      <c r="M11" s="92"/>
      <c r="N11" s="93"/>
    </row>
    <row r="12" spans="1:16" ht="56.25" customHeight="1" x14ac:dyDescent="0.25">
      <c r="A12" s="52"/>
      <c r="B12" s="48"/>
      <c r="C12" s="48"/>
      <c r="D12" s="36" t="s">
        <v>90</v>
      </c>
      <c r="E12" s="91">
        <v>40</v>
      </c>
      <c r="F12" s="115"/>
      <c r="G12" s="115"/>
      <c r="H12" s="92"/>
      <c r="I12" s="92"/>
      <c r="J12" s="92"/>
      <c r="K12" s="92"/>
      <c r="L12" s="92"/>
      <c r="M12" s="92"/>
      <c r="N12" s="93"/>
    </row>
    <row r="13" spans="1:16" ht="61.5" customHeight="1" x14ac:dyDescent="0.25">
      <c r="A13" s="52"/>
      <c r="B13" s="48"/>
      <c r="C13" s="48"/>
      <c r="D13" s="36" t="s">
        <v>91</v>
      </c>
      <c r="E13" s="91">
        <v>30</v>
      </c>
      <c r="F13" s="115"/>
      <c r="G13" s="115"/>
      <c r="H13" s="92"/>
      <c r="I13" s="92"/>
      <c r="J13" s="92"/>
      <c r="K13" s="92"/>
      <c r="L13" s="92"/>
      <c r="M13" s="92"/>
      <c r="N13" s="93"/>
    </row>
    <row r="14" spans="1:16" ht="48.75" customHeight="1" x14ac:dyDescent="0.25">
      <c r="A14" s="52"/>
      <c r="B14" s="48"/>
      <c r="C14" s="48"/>
      <c r="D14" s="36" t="s">
        <v>78</v>
      </c>
      <c r="E14" s="91">
        <v>20</v>
      </c>
      <c r="F14" s="115"/>
      <c r="G14" s="115"/>
      <c r="H14" s="92"/>
      <c r="I14" s="92"/>
      <c r="J14" s="92"/>
      <c r="K14" s="92"/>
      <c r="L14" s="92"/>
      <c r="M14" s="92"/>
      <c r="N14" s="93"/>
    </row>
    <row r="15" spans="1:16" ht="18" customHeight="1" x14ac:dyDescent="0.25">
      <c r="A15" s="57"/>
      <c r="B15" s="117"/>
      <c r="C15" s="117"/>
      <c r="D15" s="188" t="s">
        <v>133</v>
      </c>
      <c r="E15" s="160"/>
      <c r="F15" s="160"/>
      <c r="G15" s="160"/>
      <c r="H15" s="160"/>
      <c r="I15" s="160"/>
      <c r="J15" s="160"/>
      <c r="K15" s="160"/>
      <c r="L15" s="160"/>
      <c r="M15" s="161"/>
      <c r="N15" s="93"/>
    </row>
    <row r="16" spans="1:16" ht="13.5" customHeight="1" x14ac:dyDescent="0.25">
      <c r="A16" s="57"/>
      <c r="B16" s="48"/>
      <c r="C16" s="48"/>
      <c r="D16" s="173" t="s">
        <v>56</v>
      </c>
      <c r="E16" s="173"/>
      <c r="F16" s="173"/>
      <c r="G16" s="173"/>
      <c r="H16" s="173"/>
      <c r="I16" s="173"/>
      <c r="J16" s="173"/>
      <c r="K16" s="174"/>
      <c r="L16" s="174"/>
      <c r="M16" s="174"/>
      <c r="N16" s="174"/>
    </row>
    <row r="17" spans="1:14" ht="12.75" customHeight="1" x14ac:dyDescent="0.25">
      <c r="A17" s="57"/>
      <c r="B17" s="48"/>
      <c r="C17" s="48"/>
      <c r="D17" s="173" t="s">
        <v>57</v>
      </c>
      <c r="E17" s="173"/>
      <c r="F17" s="173"/>
      <c r="G17" s="173"/>
      <c r="H17" s="173"/>
      <c r="I17" s="173"/>
      <c r="J17" s="173"/>
      <c r="K17" s="174"/>
      <c r="L17" s="174"/>
      <c r="M17" s="174"/>
      <c r="N17" s="174"/>
    </row>
    <row r="18" spans="1:14" ht="12.75" customHeight="1" x14ac:dyDescent="0.25">
      <c r="A18" s="67"/>
      <c r="B18" s="55"/>
      <c r="C18" s="55"/>
      <c r="D18" s="173" t="s">
        <v>58</v>
      </c>
      <c r="E18" s="173"/>
      <c r="F18" s="173"/>
      <c r="G18" s="173"/>
      <c r="H18" s="173"/>
      <c r="I18" s="173"/>
      <c r="J18" s="173"/>
      <c r="K18" s="174"/>
      <c r="L18" s="174"/>
      <c r="M18" s="174"/>
      <c r="N18" s="174"/>
    </row>
    <row r="19" spans="1:14" s="3" customFormat="1" ht="54.75" customHeight="1" x14ac:dyDescent="0.25">
      <c r="A19" s="69" t="s">
        <v>4</v>
      </c>
      <c r="B19" s="191" t="s">
        <v>146</v>
      </c>
      <c r="C19" s="191"/>
      <c r="D19" s="192"/>
      <c r="E19" s="73">
        <v>50</v>
      </c>
      <c r="F19" s="111">
        <f>SUM(F20:F24)</f>
        <v>0</v>
      </c>
      <c r="G19" s="111">
        <f>SUM(G20:G24)</f>
        <v>0</v>
      </c>
      <c r="H19" s="111">
        <f>SUM(H20:H24)</f>
        <v>0</v>
      </c>
      <c r="I19" s="35"/>
      <c r="J19" s="35"/>
      <c r="K19" s="35"/>
      <c r="L19" s="35"/>
      <c r="M19" s="35"/>
    </row>
    <row r="20" spans="1:14" ht="46.5" customHeight="1" x14ac:dyDescent="0.25">
      <c r="A20" s="56"/>
      <c r="B20" s="68"/>
      <c r="C20" s="68"/>
      <c r="D20" s="119" t="s">
        <v>141</v>
      </c>
      <c r="E20" s="63">
        <v>50</v>
      </c>
      <c r="F20" s="111"/>
      <c r="G20" s="111"/>
      <c r="H20" s="35"/>
      <c r="I20" s="35"/>
      <c r="J20" s="35"/>
      <c r="K20" s="35"/>
      <c r="L20" s="35"/>
      <c r="M20" s="35"/>
    </row>
    <row r="21" spans="1:14" ht="57" customHeight="1" x14ac:dyDescent="0.25">
      <c r="A21" s="47"/>
      <c r="B21" s="48"/>
      <c r="C21" s="48"/>
      <c r="D21" s="120" t="s">
        <v>142</v>
      </c>
      <c r="E21" s="49">
        <v>40</v>
      </c>
      <c r="F21" s="111"/>
      <c r="G21" s="111"/>
      <c r="H21" s="35"/>
      <c r="I21" s="35"/>
      <c r="J21" s="35"/>
      <c r="K21" s="35"/>
      <c r="L21" s="35"/>
      <c r="M21" s="35"/>
    </row>
    <row r="22" spans="1:14" ht="45" customHeight="1" x14ac:dyDescent="0.25">
      <c r="A22" s="47"/>
      <c r="B22" s="48"/>
      <c r="C22" s="48"/>
      <c r="D22" s="121" t="s">
        <v>143</v>
      </c>
      <c r="E22" s="49">
        <v>30</v>
      </c>
      <c r="F22" s="111"/>
      <c r="G22" s="111"/>
      <c r="H22" s="35"/>
      <c r="I22" s="35"/>
      <c r="J22" s="35"/>
      <c r="K22" s="35"/>
      <c r="L22" s="35"/>
      <c r="M22" s="35"/>
    </row>
    <row r="23" spans="1:14" ht="48" customHeight="1" x14ac:dyDescent="0.25">
      <c r="A23" s="47"/>
      <c r="B23" s="48"/>
      <c r="C23" s="48"/>
      <c r="D23" s="122" t="s">
        <v>144</v>
      </c>
      <c r="E23" s="49">
        <v>20</v>
      </c>
      <c r="F23" s="111"/>
      <c r="G23" s="111"/>
      <c r="H23" s="35"/>
      <c r="I23" s="35"/>
      <c r="J23" s="35"/>
      <c r="K23" s="35"/>
      <c r="L23" s="35"/>
      <c r="M23" s="35"/>
    </row>
    <row r="24" spans="1:14" ht="47.25" customHeight="1" x14ac:dyDescent="0.25">
      <c r="A24" s="47"/>
      <c r="B24" s="48"/>
      <c r="C24" s="48"/>
      <c r="D24" s="123" t="s">
        <v>145</v>
      </c>
      <c r="E24" s="49">
        <v>10</v>
      </c>
      <c r="F24" s="111"/>
      <c r="G24" s="111"/>
      <c r="H24" s="35"/>
      <c r="I24" s="35"/>
      <c r="J24" s="35"/>
      <c r="K24" s="35"/>
      <c r="L24" s="35"/>
      <c r="M24" s="35"/>
    </row>
    <row r="25" spans="1:14" ht="18.75" customHeight="1" x14ac:dyDescent="0.25">
      <c r="A25" s="48"/>
      <c r="B25" s="117"/>
      <c r="C25" s="117"/>
      <c r="D25" s="187" t="s">
        <v>133</v>
      </c>
      <c r="E25" s="138"/>
      <c r="F25" s="138"/>
      <c r="G25" s="138"/>
      <c r="H25" s="138"/>
      <c r="I25" s="138"/>
      <c r="J25" s="138"/>
      <c r="K25" s="138"/>
      <c r="L25" s="138"/>
      <c r="M25" s="139"/>
    </row>
    <row r="26" spans="1:14" ht="13.5" customHeight="1" x14ac:dyDescent="0.25">
      <c r="A26" s="47"/>
      <c r="B26" s="66"/>
      <c r="C26" s="48"/>
      <c r="D26" s="140" t="s">
        <v>56</v>
      </c>
      <c r="E26" s="140"/>
      <c r="F26" s="140"/>
      <c r="G26" s="140"/>
      <c r="H26" s="140"/>
      <c r="I26" s="140"/>
      <c r="J26" s="140"/>
      <c r="K26" s="141"/>
      <c r="L26" s="141"/>
      <c r="M26" s="141"/>
      <c r="N26" s="141"/>
    </row>
    <row r="27" spans="1:14" ht="14.25" customHeight="1" x14ac:dyDescent="0.25">
      <c r="A27" s="47"/>
      <c r="B27" s="66"/>
      <c r="C27" s="48"/>
      <c r="D27" s="140" t="s">
        <v>57</v>
      </c>
      <c r="E27" s="140"/>
      <c r="F27" s="140"/>
      <c r="G27" s="140"/>
      <c r="H27" s="140"/>
      <c r="I27" s="140"/>
      <c r="J27" s="140"/>
      <c r="K27" s="141"/>
      <c r="L27" s="141"/>
      <c r="M27" s="141"/>
      <c r="N27" s="141"/>
    </row>
    <row r="28" spans="1:14" ht="12.75" customHeight="1" x14ac:dyDescent="0.25">
      <c r="A28" s="47"/>
      <c r="B28" s="66"/>
      <c r="C28" s="48"/>
      <c r="D28" s="140" t="s">
        <v>58</v>
      </c>
      <c r="E28" s="140"/>
      <c r="F28" s="140"/>
      <c r="G28" s="140"/>
      <c r="H28" s="140"/>
      <c r="I28" s="140"/>
      <c r="J28" s="140"/>
      <c r="K28" s="141"/>
      <c r="L28" s="141"/>
      <c r="M28" s="141"/>
      <c r="N28" s="141"/>
    </row>
    <row r="29" spans="1:14" ht="30" customHeight="1" x14ac:dyDescent="0.25">
      <c r="A29" s="88" t="s">
        <v>5</v>
      </c>
      <c r="B29" s="134" t="s">
        <v>12</v>
      </c>
      <c r="C29" s="193"/>
      <c r="D29" s="194"/>
      <c r="E29" s="89">
        <v>20</v>
      </c>
      <c r="F29" s="111">
        <f>SUM(F30:F31)</f>
        <v>0</v>
      </c>
      <c r="G29" s="111">
        <f>SUM(G30:G31)</f>
        <v>0</v>
      </c>
      <c r="H29" s="35"/>
      <c r="I29" s="35"/>
      <c r="J29" s="35"/>
      <c r="K29" s="35"/>
      <c r="L29" s="35"/>
      <c r="M29" s="35"/>
    </row>
    <row r="30" spans="1:14" ht="64.5" customHeight="1" x14ac:dyDescent="0.25">
      <c r="A30" s="74"/>
      <c r="B30" s="78"/>
      <c r="C30" s="78"/>
      <c r="D30" s="94" t="s">
        <v>97</v>
      </c>
      <c r="E30" s="86">
        <v>20</v>
      </c>
      <c r="F30" s="111"/>
      <c r="G30" s="111"/>
      <c r="H30" s="79"/>
      <c r="I30" s="35"/>
      <c r="J30" s="35"/>
      <c r="K30" s="35"/>
      <c r="L30" s="35"/>
      <c r="M30" s="35"/>
    </row>
    <row r="31" spans="1:14" ht="75" customHeight="1" x14ac:dyDescent="0.25">
      <c r="A31" s="74"/>
      <c r="B31" s="78"/>
      <c r="C31" s="78"/>
      <c r="D31" s="94" t="s">
        <v>98</v>
      </c>
      <c r="E31" s="95">
        <v>10</v>
      </c>
      <c r="F31" s="111"/>
      <c r="G31" s="111"/>
      <c r="H31" s="35"/>
      <c r="I31" s="35"/>
      <c r="J31" s="35"/>
      <c r="K31" s="35"/>
      <c r="L31" s="35"/>
      <c r="M31" s="35"/>
    </row>
    <row r="32" spans="1:14" ht="21" customHeight="1" x14ac:dyDescent="0.25">
      <c r="A32" s="74"/>
      <c r="B32" s="75"/>
      <c r="C32" s="78"/>
      <c r="D32" s="189" t="s">
        <v>133</v>
      </c>
      <c r="E32" s="138"/>
      <c r="F32" s="138"/>
      <c r="G32" s="138"/>
      <c r="H32" s="138"/>
      <c r="I32" s="138"/>
      <c r="J32" s="138"/>
      <c r="K32" s="138"/>
      <c r="L32" s="138"/>
      <c r="M32" s="139"/>
    </row>
    <row r="33" spans="1:16" s="77" customFormat="1" ht="12.75" customHeight="1" x14ac:dyDescent="0.25">
      <c r="A33" s="74"/>
      <c r="B33" s="75"/>
      <c r="C33" s="78"/>
      <c r="D33" s="140" t="s">
        <v>56</v>
      </c>
      <c r="E33" s="140"/>
      <c r="F33" s="140"/>
      <c r="G33" s="140"/>
      <c r="H33" s="140"/>
      <c r="I33" s="140"/>
      <c r="J33" s="140"/>
      <c r="K33" s="141"/>
      <c r="L33" s="141"/>
      <c r="M33" s="141"/>
      <c r="N33" s="141"/>
      <c r="O33" s="76"/>
      <c r="P33" s="76"/>
    </row>
    <row r="34" spans="1:16" s="77" customFormat="1" ht="12.75" customHeight="1" x14ac:dyDescent="0.25">
      <c r="A34" s="74"/>
      <c r="B34" s="75"/>
      <c r="C34" s="78"/>
      <c r="D34" s="140" t="s">
        <v>57</v>
      </c>
      <c r="E34" s="140"/>
      <c r="F34" s="140"/>
      <c r="G34" s="140"/>
      <c r="H34" s="140"/>
      <c r="I34" s="140"/>
      <c r="J34" s="140"/>
      <c r="K34" s="141"/>
      <c r="L34" s="141"/>
      <c r="M34" s="141"/>
      <c r="N34" s="141"/>
      <c r="O34" s="76"/>
      <c r="P34" s="76"/>
    </row>
    <row r="35" spans="1:16" s="77" customFormat="1" ht="12.75" customHeight="1" x14ac:dyDescent="0.25">
      <c r="A35" s="74"/>
      <c r="B35" s="75"/>
      <c r="C35" s="78"/>
      <c r="D35" s="140" t="s">
        <v>58</v>
      </c>
      <c r="E35" s="140"/>
      <c r="F35" s="140"/>
      <c r="G35" s="140"/>
      <c r="H35" s="140"/>
      <c r="I35" s="140"/>
      <c r="J35" s="140"/>
      <c r="K35" s="141"/>
      <c r="L35" s="141"/>
      <c r="M35" s="141"/>
      <c r="N35" s="141"/>
      <c r="O35" s="76"/>
      <c r="P35" s="76"/>
    </row>
    <row r="36" spans="1:16" ht="52.5" customHeight="1" x14ac:dyDescent="0.25">
      <c r="A36" s="50" t="s">
        <v>10</v>
      </c>
      <c r="B36" s="147" t="s">
        <v>109</v>
      </c>
      <c r="C36" s="148"/>
      <c r="D36" s="149"/>
      <c r="E36" s="37">
        <f>SUM(E37,E90,E99)/3</f>
        <v>25</v>
      </c>
      <c r="F36" s="98">
        <f>SUM(F37,F90,F99)/3</f>
        <v>0</v>
      </c>
      <c r="G36" s="98">
        <f>SUM(G37,G90,G99)/3</f>
        <v>0</v>
      </c>
      <c r="H36" s="83"/>
      <c r="I36" s="83"/>
      <c r="J36" s="83"/>
      <c r="K36" s="83"/>
      <c r="L36" s="83"/>
      <c r="M36" s="83"/>
    </row>
    <row r="37" spans="1:16" ht="60.75" customHeight="1" x14ac:dyDescent="0.25">
      <c r="A37" s="53" t="s">
        <v>13</v>
      </c>
      <c r="B37" s="198" t="s">
        <v>102</v>
      </c>
      <c r="C37" s="199"/>
      <c r="D37" s="200"/>
      <c r="E37" s="80">
        <f>SUM(E38,E69,E78)/3</f>
        <v>45</v>
      </c>
      <c r="F37" s="80">
        <f>SUM(F38,F69,F78)/3</f>
        <v>0</v>
      </c>
      <c r="G37" s="80">
        <f>SUM(G38,G69,G78)/3</f>
        <v>0</v>
      </c>
      <c r="H37" s="83"/>
      <c r="I37" s="83"/>
      <c r="J37" s="83"/>
      <c r="K37" s="83"/>
      <c r="L37" s="83"/>
      <c r="M37" s="83"/>
    </row>
    <row r="38" spans="1:16" ht="32.25" customHeight="1" x14ac:dyDescent="0.25">
      <c r="A38" s="47"/>
      <c r="B38" s="201" t="s">
        <v>111</v>
      </c>
      <c r="C38" s="135"/>
      <c r="D38" s="136"/>
      <c r="E38" s="81">
        <f>SUM(E40,E62)</f>
        <v>70</v>
      </c>
      <c r="F38" s="81">
        <f>SUM(F40,F62)</f>
        <v>0</v>
      </c>
      <c r="G38" s="81">
        <f>SUM(G40,G62)</f>
        <v>0</v>
      </c>
      <c r="H38" s="83"/>
      <c r="I38" s="83"/>
      <c r="J38" s="83"/>
      <c r="K38" s="83"/>
      <c r="L38" s="83"/>
      <c r="M38" s="83"/>
    </row>
    <row r="39" spans="1:16" x14ac:dyDescent="0.25">
      <c r="A39" s="184" t="s">
        <v>130</v>
      </c>
      <c r="B39" s="185"/>
      <c r="C39" s="185"/>
      <c r="D39" s="185"/>
      <c r="E39" s="185"/>
      <c r="F39" s="185"/>
      <c r="G39" s="185"/>
      <c r="H39" s="185"/>
      <c r="I39" s="185"/>
      <c r="J39" s="185"/>
      <c r="K39" s="185"/>
      <c r="L39" s="185"/>
      <c r="M39" s="186"/>
    </row>
    <row r="40" spans="1:16" ht="30" x14ac:dyDescent="0.25">
      <c r="A40" s="47"/>
      <c r="B40" s="42"/>
      <c r="C40" s="62" t="s">
        <v>131</v>
      </c>
      <c r="D40" s="41" t="s">
        <v>79</v>
      </c>
      <c r="E40" s="81">
        <f>SUM(E41:E46)</f>
        <v>60</v>
      </c>
      <c r="F40" s="110"/>
      <c r="G40" s="110"/>
      <c r="H40" s="83"/>
      <c r="I40" s="83"/>
      <c r="J40" s="83"/>
      <c r="K40" s="83"/>
      <c r="L40" s="83"/>
      <c r="M40" s="83"/>
    </row>
    <row r="41" spans="1:16" ht="73.5" customHeight="1" x14ac:dyDescent="0.25">
      <c r="A41" s="47"/>
      <c r="B41" s="48"/>
      <c r="C41" s="48"/>
      <c r="D41" s="32" t="s">
        <v>148</v>
      </c>
      <c r="E41" s="82">
        <v>10</v>
      </c>
      <c r="F41" s="110"/>
      <c r="G41" s="110"/>
      <c r="H41" s="83"/>
      <c r="I41" s="83"/>
      <c r="J41" s="83"/>
      <c r="K41" s="83"/>
      <c r="L41" s="83"/>
      <c r="M41" s="83"/>
    </row>
    <row r="42" spans="1:16" ht="101.25" customHeight="1" x14ac:dyDescent="0.25">
      <c r="A42" s="47"/>
      <c r="B42" s="48"/>
      <c r="C42" s="48"/>
      <c r="D42" s="32" t="s">
        <v>121</v>
      </c>
      <c r="E42" s="82">
        <v>10</v>
      </c>
      <c r="F42" s="110"/>
      <c r="G42" s="110"/>
      <c r="H42" s="83"/>
      <c r="I42" s="83"/>
      <c r="J42" s="83"/>
      <c r="K42" s="83"/>
      <c r="L42" s="83"/>
      <c r="M42" s="83"/>
    </row>
    <row r="43" spans="1:16" ht="66" customHeight="1" x14ac:dyDescent="0.25">
      <c r="A43" s="47"/>
      <c r="B43" s="48"/>
      <c r="C43" s="48"/>
      <c r="D43" s="32" t="s">
        <v>152</v>
      </c>
      <c r="E43" s="82">
        <v>10</v>
      </c>
      <c r="F43" s="110"/>
      <c r="G43" s="110"/>
      <c r="H43" s="83"/>
      <c r="I43" s="83"/>
      <c r="J43" s="83"/>
      <c r="K43" s="83"/>
      <c r="L43" s="83"/>
      <c r="M43" s="83"/>
    </row>
    <row r="44" spans="1:16" ht="75" x14ac:dyDescent="0.25">
      <c r="A44" s="47"/>
      <c r="B44" s="48"/>
      <c r="C44" s="48"/>
      <c r="D44" s="32" t="s">
        <v>125</v>
      </c>
      <c r="E44" s="82">
        <v>10</v>
      </c>
      <c r="F44" s="110"/>
      <c r="G44" s="110"/>
      <c r="H44" s="83"/>
      <c r="I44" s="83"/>
      <c r="J44" s="83"/>
      <c r="K44" s="83"/>
      <c r="L44" s="83"/>
      <c r="M44" s="83"/>
    </row>
    <row r="45" spans="1:16" ht="60" x14ac:dyDescent="0.25">
      <c r="A45" s="47"/>
      <c r="B45" s="48"/>
      <c r="C45" s="48"/>
      <c r="D45" s="32" t="s">
        <v>126</v>
      </c>
      <c r="E45" s="82">
        <v>10</v>
      </c>
      <c r="F45" s="110"/>
      <c r="G45" s="110"/>
      <c r="H45" s="83"/>
      <c r="I45" s="83"/>
      <c r="J45" s="83"/>
      <c r="K45" s="83"/>
      <c r="L45" s="83"/>
      <c r="M45" s="83"/>
    </row>
    <row r="46" spans="1:16" ht="56.25" customHeight="1" x14ac:dyDescent="0.25">
      <c r="A46" s="47"/>
      <c r="B46" s="48"/>
      <c r="C46" s="48"/>
      <c r="D46" s="32" t="s">
        <v>127</v>
      </c>
      <c r="E46" s="82">
        <v>10</v>
      </c>
      <c r="F46" s="110"/>
      <c r="G46" s="110"/>
      <c r="H46" s="83"/>
      <c r="I46" s="83"/>
      <c r="J46" s="83"/>
      <c r="K46" s="83"/>
      <c r="L46" s="83"/>
      <c r="M46" s="83"/>
    </row>
    <row r="47" spans="1:16" ht="34.5" customHeight="1" x14ac:dyDescent="0.25">
      <c r="A47" s="54"/>
      <c r="B47" s="55"/>
      <c r="C47" s="55"/>
      <c r="D47" s="137" t="s">
        <v>129</v>
      </c>
      <c r="E47" s="160"/>
      <c r="F47" s="160"/>
      <c r="G47" s="160"/>
      <c r="H47" s="160"/>
      <c r="I47" s="160"/>
      <c r="J47" s="160"/>
      <c r="K47" s="160"/>
      <c r="L47" s="160"/>
      <c r="M47" s="160"/>
    </row>
    <row r="48" spans="1:16" x14ac:dyDescent="0.25">
      <c r="A48" s="54"/>
      <c r="B48" s="70"/>
      <c r="C48" s="55"/>
      <c r="D48" s="140" t="s">
        <v>56</v>
      </c>
      <c r="E48" s="140"/>
      <c r="F48" s="140"/>
      <c r="G48" s="140"/>
      <c r="H48" s="140"/>
      <c r="I48" s="140"/>
      <c r="J48" s="140"/>
      <c r="K48" s="141"/>
      <c r="L48" s="141"/>
      <c r="M48" s="141"/>
      <c r="N48" s="141"/>
    </row>
    <row r="49" spans="1:17" x14ac:dyDescent="0.25">
      <c r="A49" s="54"/>
      <c r="B49" s="70"/>
      <c r="C49" s="55"/>
      <c r="D49" s="140" t="s">
        <v>57</v>
      </c>
      <c r="E49" s="140"/>
      <c r="F49" s="140"/>
      <c r="G49" s="140"/>
      <c r="H49" s="140"/>
      <c r="I49" s="140"/>
      <c r="J49" s="140"/>
      <c r="K49" s="141"/>
      <c r="L49" s="141"/>
      <c r="M49" s="141"/>
      <c r="N49" s="141"/>
    </row>
    <row r="50" spans="1:17" x14ac:dyDescent="0.25">
      <c r="A50" s="54"/>
      <c r="B50" s="70"/>
      <c r="C50" s="48"/>
      <c r="D50" s="140" t="s">
        <v>58</v>
      </c>
      <c r="E50" s="140"/>
      <c r="F50" s="140"/>
      <c r="G50" s="140"/>
      <c r="H50" s="140"/>
      <c r="I50" s="140"/>
      <c r="J50" s="140"/>
      <c r="K50" s="141"/>
      <c r="L50" s="141"/>
      <c r="M50" s="141"/>
      <c r="N50" s="141"/>
    </row>
    <row r="51" spans="1:17" ht="30" x14ac:dyDescent="0.25">
      <c r="A51" s="54"/>
      <c r="B51" s="70"/>
      <c r="C51" s="100" t="s">
        <v>132</v>
      </c>
      <c r="D51" s="101" t="s">
        <v>80</v>
      </c>
      <c r="E51" s="81">
        <f>SUM(E52:E58)</f>
        <v>60</v>
      </c>
      <c r="F51" s="114">
        <f>SUM(F52:F57)</f>
        <v>0</v>
      </c>
      <c r="G51" s="114">
        <f>SUM(G52:G57)</f>
        <v>0</v>
      </c>
      <c r="H51" s="96"/>
      <c r="I51" s="96"/>
      <c r="J51" s="96"/>
      <c r="K51" s="97"/>
      <c r="L51" s="97"/>
      <c r="M51" s="97"/>
      <c r="N51" s="99"/>
    </row>
    <row r="52" spans="1:17" ht="90" x14ac:dyDescent="0.25">
      <c r="A52" s="54"/>
      <c r="B52" s="70"/>
      <c r="C52" s="100"/>
      <c r="D52" s="102" t="s">
        <v>99</v>
      </c>
      <c r="E52" s="104">
        <v>10</v>
      </c>
      <c r="F52" s="96"/>
      <c r="G52" s="96"/>
      <c r="H52" s="96"/>
      <c r="I52" s="96"/>
      <c r="J52" s="96"/>
      <c r="K52" s="97"/>
      <c r="L52" s="97"/>
      <c r="M52" s="97"/>
      <c r="N52" s="99"/>
    </row>
    <row r="53" spans="1:17" ht="120" x14ac:dyDescent="0.25">
      <c r="A53" s="54"/>
      <c r="B53" s="70"/>
      <c r="C53" s="100"/>
      <c r="D53" s="103" t="s">
        <v>81</v>
      </c>
      <c r="E53" s="104">
        <v>10</v>
      </c>
      <c r="F53" s="96"/>
      <c r="G53" s="96"/>
      <c r="H53" s="96"/>
      <c r="I53" s="96"/>
      <c r="J53" s="96"/>
      <c r="K53" s="97"/>
      <c r="L53" s="97"/>
      <c r="M53" s="97"/>
      <c r="N53" s="99"/>
    </row>
    <row r="54" spans="1:17" ht="105" x14ac:dyDescent="0.25">
      <c r="A54" s="54"/>
      <c r="B54" s="70"/>
      <c r="C54" s="100"/>
      <c r="D54" s="103" t="s">
        <v>122</v>
      </c>
      <c r="E54" s="104">
        <v>10</v>
      </c>
      <c r="F54" s="96"/>
      <c r="G54" s="96"/>
      <c r="H54" s="96"/>
      <c r="I54" s="96"/>
      <c r="J54" s="96"/>
      <c r="K54" s="97"/>
      <c r="L54" s="97"/>
      <c r="M54" s="97"/>
      <c r="N54" s="99"/>
      <c r="Q54" t="s">
        <v>151</v>
      </c>
    </row>
    <row r="55" spans="1:17" ht="60" x14ac:dyDescent="0.25">
      <c r="A55" s="54"/>
      <c r="B55" s="70"/>
      <c r="C55" s="100"/>
      <c r="D55" s="103" t="s">
        <v>123</v>
      </c>
      <c r="E55" s="104">
        <v>10</v>
      </c>
      <c r="F55" s="96"/>
      <c r="G55" s="96"/>
      <c r="H55" s="96"/>
      <c r="I55" s="96"/>
      <c r="J55" s="96"/>
      <c r="K55" s="97"/>
      <c r="L55" s="97"/>
      <c r="M55" s="97"/>
      <c r="N55" s="99"/>
    </row>
    <row r="56" spans="1:17" ht="105" x14ac:dyDescent="0.25">
      <c r="A56" s="54"/>
      <c r="B56" s="70"/>
      <c r="C56" s="100"/>
      <c r="D56" s="103" t="s">
        <v>149</v>
      </c>
      <c r="E56" s="104">
        <v>10</v>
      </c>
      <c r="F56" s="96"/>
      <c r="G56" s="96"/>
      <c r="H56" s="96"/>
      <c r="I56" s="96"/>
      <c r="J56" s="96"/>
      <c r="K56" s="97"/>
      <c r="L56" s="97"/>
      <c r="M56" s="97"/>
      <c r="N56" s="99"/>
    </row>
    <row r="57" spans="1:17" ht="63" customHeight="1" x14ac:dyDescent="0.25">
      <c r="A57" s="54"/>
      <c r="B57" s="70"/>
      <c r="C57" s="100"/>
      <c r="D57" s="103" t="s">
        <v>124</v>
      </c>
      <c r="E57" s="104">
        <v>10</v>
      </c>
      <c r="F57" s="96"/>
      <c r="G57" s="96"/>
      <c r="H57" s="96"/>
      <c r="I57" s="96"/>
      <c r="J57" s="96"/>
      <c r="K57" s="97"/>
      <c r="L57" s="97"/>
      <c r="M57" s="97"/>
      <c r="N57" s="99"/>
    </row>
    <row r="58" spans="1:17" ht="22.5" customHeight="1" x14ac:dyDescent="0.25">
      <c r="A58" s="54"/>
      <c r="B58" s="70"/>
      <c r="C58" s="100"/>
      <c r="D58" s="137" t="s">
        <v>128</v>
      </c>
      <c r="E58" s="156"/>
      <c r="F58" s="156"/>
      <c r="G58" s="156"/>
      <c r="H58" s="156"/>
      <c r="I58" s="156"/>
      <c r="J58" s="156"/>
      <c r="K58" s="156"/>
      <c r="L58" s="156"/>
      <c r="M58" s="157"/>
      <c r="N58" s="99"/>
    </row>
    <row r="59" spans="1:17" x14ac:dyDescent="0.25">
      <c r="A59" s="54"/>
      <c r="B59" s="70"/>
      <c r="C59" s="100"/>
      <c r="D59" s="152" t="s">
        <v>56</v>
      </c>
      <c r="E59" s="153"/>
      <c r="F59" s="153"/>
      <c r="G59" s="153"/>
      <c r="H59" s="153"/>
      <c r="I59" s="153"/>
      <c r="J59" s="153"/>
      <c r="K59" s="154"/>
      <c r="L59" s="154"/>
      <c r="M59" s="154"/>
      <c r="N59" s="155"/>
    </row>
    <row r="60" spans="1:17" x14ac:dyDescent="0.25">
      <c r="A60" s="54"/>
      <c r="B60" s="70"/>
      <c r="C60" s="100"/>
      <c r="D60" s="152" t="s">
        <v>57</v>
      </c>
      <c r="E60" s="153"/>
      <c r="F60" s="153"/>
      <c r="G60" s="153"/>
      <c r="H60" s="153"/>
      <c r="I60" s="153"/>
      <c r="J60" s="153"/>
      <c r="K60" s="154"/>
      <c r="L60" s="154"/>
      <c r="M60" s="154"/>
      <c r="N60" s="155"/>
    </row>
    <row r="61" spans="1:17" x14ac:dyDescent="0.25">
      <c r="A61" s="54"/>
      <c r="B61" s="70"/>
      <c r="C61" s="100"/>
      <c r="D61" s="152" t="s">
        <v>58</v>
      </c>
      <c r="E61" s="153"/>
      <c r="F61" s="153"/>
      <c r="G61" s="153"/>
      <c r="H61" s="153"/>
      <c r="I61" s="153"/>
      <c r="J61" s="153"/>
      <c r="K61" s="154"/>
      <c r="L61" s="154"/>
      <c r="M61" s="154"/>
      <c r="N61" s="155"/>
    </row>
    <row r="62" spans="1:17" ht="30.75" customHeight="1" x14ac:dyDescent="0.25">
      <c r="A62" s="47"/>
      <c r="B62" s="42"/>
      <c r="C62" s="40" t="s">
        <v>43</v>
      </c>
      <c r="D62" s="41" t="s">
        <v>46</v>
      </c>
      <c r="E62" s="81">
        <f>SUM(E63:E64)</f>
        <v>10</v>
      </c>
      <c r="F62" s="111">
        <f>SUM(F63:F64)</f>
        <v>0</v>
      </c>
      <c r="G62" s="111">
        <f>SUM(G63:G64)</f>
        <v>0</v>
      </c>
      <c r="H62" s="35"/>
      <c r="I62" s="35"/>
      <c r="J62" s="35"/>
      <c r="K62" s="35"/>
      <c r="L62" s="35"/>
      <c r="M62" s="35"/>
    </row>
    <row r="63" spans="1:17" ht="108" customHeight="1" x14ac:dyDescent="0.25">
      <c r="A63" s="56"/>
      <c r="B63" s="42"/>
      <c r="C63" s="29"/>
      <c r="D63" s="5" t="s">
        <v>100</v>
      </c>
      <c r="E63" s="82">
        <v>5</v>
      </c>
      <c r="F63" s="111"/>
      <c r="G63" s="111"/>
      <c r="H63" s="35"/>
      <c r="I63" s="35"/>
      <c r="J63" s="35"/>
      <c r="K63" s="35"/>
      <c r="L63" s="35"/>
      <c r="M63" s="35"/>
    </row>
    <row r="64" spans="1:17" ht="84" customHeight="1" x14ac:dyDescent="0.25">
      <c r="A64" s="56"/>
      <c r="B64" s="42"/>
      <c r="C64" s="29"/>
      <c r="D64" s="5" t="s">
        <v>120</v>
      </c>
      <c r="E64" s="82">
        <v>5</v>
      </c>
      <c r="F64" s="111"/>
      <c r="G64" s="111"/>
      <c r="H64" s="35"/>
      <c r="I64" s="35"/>
      <c r="J64" s="35"/>
      <c r="K64" s="35"/>
      <c r="L64" s="35"/>
      <c r="M64" s="35"/>
    </row>
    <row r="65" spans="1:14" ht="24.75" customHeight="1" x14ac:dyDescent="0.25">
      <c r="A65" s="54"/>
      <c r="B65" s="55"/>
      <c r="C65" s="55"/>
      <c r="D65" s="150" t="s">
        <v>119</v>
      </c>
      <c r="E65" s="143"/>
      <c r="F65" s="143"/>
      <c r="G65" s="143"/>
      <c r="H65" s="143"/>
      <c r="I65" s="143"/>
      <c r="J65" s="143"/>
      <c r="K65" s="143"/>
      <c r="L65" s="143"/>
      <c r="M65" s="143"/>
    </row>
    <row r="66" spans="1:14" ht="12" customHeight="1" x14ac:dyDescent="0.25">
      <c r="A66" s="54"/>
      <c r="B66" s="70"/>
      <c r="C66" s="55"/>
      <c r="D66" s="140" t="s">
        <v>56</v>
      </c>
      <c r="E66" s="140"/>
      <c r="F66" s="140"/>
      <c r="G66" s="140"/>
      <c r="H66" s="140"/>
      <c r="I66" s="140"/>
      <c r="J66" s="140"/>
      <c r="K66" s="141"/>
      <c r="L66" s="141"/>
      <c r="M66" s="141"/>
      <c r="N66" s="141"/>
    </row>
    <row r="67" spans="1:14" ht="11.25" customHeight="1" x14ac:dyDescent="0.25">
      <c r="A67" s="54"/>
      <c r="B67" s="70"/>
      <c r="C67" s="55"/>
      <c r="D67" s="140" t="s">
        <v>57</v>
      </c>
      <c r="E67" s="140"/>
      <c r="F67" s="140"/>
      <c r="G67" s="140"/>
      <c r="H67" s="140"/>
      <c r="I67" s="140"/>
      <c r="J67" s="140"/>
      <c r="K67" s="141"/>
      <c r="L67" s="141"/>
      <c r="M67" s="141"/>
      <c r="N67" s="141"/>
    </row>
    <row r="68" spans="1:14" ht="12" customHeight="1" x14ac:dyDescent="0.25">
      <c r="A68" s="54"/>
      <c r="B68" s="70"/>
      <c r="C68" s="48"/>
      <c r="D68" s="140" t="s">
        <v>58</v>
      </c>
      <c r="E68" s="140"/>
      <c r="F68" s="140"/>
      <c r="G68" s="140"/>
      <c r="H68" s="140"/>
      <c r="I68" s="140"/>
      <c r="J68" s="140"/>
      <c r="K68" s="141"/>
      <c r="L68" s="141"/>
      <c r="M68" s="141"/>
      <c r="N68" s="141"/>
    </row>
    <row r="69" spans="1:14" x14ac:dyDescent="0.25">
      <c r="A69" s="47"/>
      <c r="B69" s="201" t="s">
        <v>14</v>
      </c>
      <c r="C69" s="135"/>
      <c r="D69" s="136"/>
      <c r="E69" s="81">
        <f>SUM(E70:E73)</f>
        <v>15</v>
      </c>
      <c r="F69" s="111">
        <f>SUM(F70:F73)</f>
        <v>0</v>
      </c>
      <c r="G69" s="111">
        <f>SUM(G70:G73)</f>
        <v>0</v>
      </c>
      <c r="H69" s="35"/>
      <c r="I69" s="35"/>
      <c r="J69" s="35"/>
      <c r="K69" s="35"/>
      <c r="L69" s="35"/>
      <c r="M69" s="35"/>
    </row>
    <row r="70" spans="1:14" ht="89.25" customHeight="1" x14ac:dyDescent="0.25">
      <c r="A70" s="47"/>
      <c r="B70" s="48"/>
      <c r="C70" s="48"/>
      <c r="D70" s="5" t="s">
        <v>39</v>
      </c>
      <c r="E70" s="49">
        <v>4</v>
      </c>
      <c r="F70" s="111"/>
      <c r="G70" s="111"/>
      <c r="H70" s="35"/>
      <c r="I70" s="35"/>
      <c r="J70" s="35"/>
      <c r="K70" s="35"/>
      <c r="L70" s="35"/>
      <c r="M70" s="35"/>
    </row>
    <row r="71" spans="1:14" ht="49.5" customHeight="1" x14ac:dyDescent="0.25">
      <c r="A71" s="47"/>
      <c r="B71" s="48"/>
      <c r="C71" s="48"/>
      <c r="D71" s="5" t="s">
        <v>40</v>
      </c>
      <c r="E71" s="49">
        <v>3</v>
      </c>
      <c r="F71" s="111"/>
      <c r="G71" s="111"/>
      <c r="H71" s="35"/>
      <c r="I71" s="35"/>
      <c r="J71" s="35"/>
      <c r="K71" s="35"/>
      <c r="L71" s="35"/>
      <c r="M71" s="35"/>
    </row>
    <row r="72" spans="1:14" ht="62.25" customHeight="1" x14ac:dyDescent="0.25">
      <c r="A72" s="47"/>
      <c r="B72" s="48"/>
      <c r="C72" s="48"/>
      <c r="D72" s="5" t="s">
        <v>41</v>
      </c>
      <c r="E72" s="49">
        <v>4</v>
      </c>
      <c r="F72" s="111"/>
      <c r="G72" s="111"/>
      <c r="H72" s="35"/>
      <c r="I72" s="35"/>
      <c r="J72" s="35"/>
      <c r="K72" s="35"/>
      <c r="L72" s="35"/>
      <c r="M72" s="35"/>
    </row>
    <row r="73" spans="1:14" ht="32.25" customHeight="1" x14ac:dyDescent="0.25">
      <c r="A73" s="47"/>
      <c r="B73" s="48"/>
      <c r="C73" s="48"/>
      <c r="D73" s="5" t="s">
        <v>42</v>
      </c>
      <c r="E73" s="49">
        <v>4</v>
      </c>
      <c r="F73" s="111"/>
      <c r="G73" s="111"/>
      <c r="H73" s="35"/>
      <c r="I73" s="35"/>
      <c r="J73" s="35"/>
      <c r="K73" s="35"/>
      <c r="L73" s="35"/>
      <c r="M73" s="35"/>
    </row>
    <row r="74" spans="1:14" ht="22.5" customHeight="1" x14ac:dyDescent="0.25">
      <c r="A74" s="47"/>
      <c r="B74" s="48"/>
      <c r="C74" s="48"/>
      <c r="D74" s="150" t="s">
        <v>116</v>
      </c>
      <c r="E74" s="143"/>
      <c r="F74" s="143"/>
      <c r="G74" s="143"/>
      <c r="H74" s="143"/>
      <c r="I74" s="143"/>
      <c r="J74" s="143"/>
      <c r="K74" s="143"/>
      <c r="L74" s="143"/>
      <c r="M74" s="143"/>
    </row>
    <row r="75" spans="1:14" ht="12.75" customHeight="1" x14ac:dyDescent="0.25">
      <c r="A75" s="47"/>
      <c r="B75" s="66"/>
      <c r="C75" s="48"/>
      <c r="D75" s="140" t="s">
        <v>56</v>
      </c>
      <c r="E75" s="140"/>
      <c r="F75" s="140"/>
      <c r="G75" s="140"/>
      <c r="H75" s="140"/>
      <c r="I75" s="140"/>
      <c r="J75" s="140"/>
      <c r="K75" s="141"/>
      <c r="L75" s="141"/>
      <c r="M75" s="141"/>
      <c r="N75" s="141"/>
    </row>
    <row r="76" spans="1:14" ht="10.5" customHeight="1" x14ac:dyDescent="0.25">
      <c r="A76" s="47"/>
      <c r="B76" s="66"/>
      <c r="C76" s="48"/>
      <c r="D76" s="140" t="s">
        <v>57</v>
      </c>
      <c r="E76" s="140"/>
      <c r="F76" s="140"/>
      <c r="G76" s="140"/>
      <c r="H76" s="140"/>
      <c r="I76" s="140"/>
      <c r="J76" s="140"/>
      <c r="K76" s="141"/>
      <c r="L76" s="141"/>
      <c r="M76" s="141"/>
      <c r="N76" s="141"/>
    </row>
    <row r="77" spans="1:14" ht="12" customHeight="1" x14ac:dyDescent="0.25">
      <c r="A77" s="47"/>
      <c r="B77" s="66"/>
      <c r="C77" s="48"/>
      <c r="D77" s="140" t="s">
        <v>58</v>
      </c>
      <c r="E77" s="140"/>
      <c r="F77" s="140"/>
      <c r="G77" s="140"/>
      <c r="H77" s="140"/>
      <c r="I77" s="140"/>
      <c r="J77" s="140"/>
      <c r="K77" s="141"/>
      <c r="L77" s="141"/>
      <c r="M77" s="141"/>
      <c r="N77" s="141"/>
    </row>
    <row r="78" spans="1:14" x14ac:dyDescent="0.25">
      <c r="A78" s="47"/>
      <c r="B78" s="201" t="s">
        <v>15</v>
      </c>
      <c r="C78" s="135"/>
      <c r="D78" s="136"/>
      <c r="E78" s="81">
        <f>SUM(E79:E85)</f>
        <v>50</v>
      </c>
      <c r="F78" s="111">
        <f>SUM(F79:F85)</f>
        <v>0</v>
      </c>
      <c r="G78" s="111">
        <f>SUM(G79:G85)</f>
        <v>0</v>
      </c>
      <c r="H78" s="35"/>
      <c r="I78" s="35"/>
      <c r="J78" s="35"/>
      <c r="K78" s="35"/>
      <c r="L78" s="35"/>
      <c r="M78" s="35"/>
    </row>
    <row r="79" spans="1:14" ht="47.25" customHeight="1" x14ac:dyDescent="0.25">
      <c r="A79" s="47"/>
      <c r="B79" s="48"/>
      <c r="C79" s="48"/>
      <c r="D79" s="5" t="s">
        <v>47</v>
      </c>
      <c r="E79" s="49">
        <v>7</v>
      </c>
      <c r="F79" s="111"/>
      <c r="G79" s="111"/>
      <c r="H79" s="35"/>
      <c r="I79" s="35"/>
      <c r="J79" s="35"/>
      <c r="K79" s="35"/>
      <c r="L79" s="35"/>
      <c r="M79" s="35"/>
    </row>
    <row r="80" spans="1:14" ht="141" customHeight="1" x14ac:dyDescent="0.25">
      <c r="A80" s="47"/>
      <c r="B80" s="48"/>
      <c r="C80" s="48"/>
      <c r="D80" s="5" t="s">
        <v>92</v>
      </c>
      <c r="E80" s="49">
        <v>8</v>
      </c>
      <c r="F80" s="111"/>
      <c r="G80" s="111"/>
      <c r="H80" s="35"/>
      <c r="I80" s="35"/>
      <c r="J80" s="35"/>
      <c r="K80" s="35"/>
      <c r="L80" s="35"/>
      <c r="M80" s="35"/>
    </row>
    <row r="81" spans="1:14" ht="42" customHeight="1" x14ac:dyDescent="0.25">
      <c r="A81" s="47"/>
      <c r="B81" s="48"/>
      <c r="C81" s="48"/>
      <c r="D81" s="5" t="s">
        <v>84</v>
      </c>
      <c r="E81" s="49">
        <v>7</v>
      </c>
      <c r="F81" s="111"/>
      <c r="G81" s="111"/>
      <c r="H81" s="35"/>
      <c r="I81" s="35"/>
      <c r="J81" s="35"/>
      <c r="K81" s="35"/>
      <c r="L81" s="35"/>
      <c r="M81" s="35"/>
    </row>
    <row r="82" spans="1:14" ht="270" customHeight="1" x14ac:dyDescent="0.25">
      <c r="A82" s="47"/>
      <c r="B82" s="48"/>
      <c r="C82" s="48"/>
      <c r="D82" s="5" t="s">
        <v>93</v>
      </c>
      <c r="E82" s="49">
        <v>7</v>
      </c>
      <c r="F82" s="111"/>
      <c r="G82" s="111"/>
      <c r="H82" s="35"/>
      <c r="I82" s="35"/>
      <c r="J82" s="35"/>
      <c r="K82" s="35"/>
      <c r="L82" s="35"/>
      <c r="M82" s="35"/>
    </row>
    <row r="83" spans="1:14" ht="64.5" customHeight="1" x14ac:dyDescent="0.25">
      <c r="A83" s="47"/>
      <c r="B83" s="48"/>
      <c r="C83" s="48"/>
      <c r="D83" s="5" t="s">
        <v>85</v>
      </c>
      <c r="E83" s="49">
        <v>7</v>
      </c>
      <c r="F83" s="111"/>
      <c r="G83" s="111"/>
      <c r="H83" s="35"/>
      <c r="I83" s="35"/>
      <c r="J83" s="35"/>
      <c r="K83" s="35"/>
      <c r="L83" s="35"/>
      <c r="M83" s="35"/>
    </row>
    <row r="84" spans="1:14" ht="30.75" customHeight="1" x14ac:dyDescent="0.25">
      <c r="A84" s="47"/>
      <c r="B84" s="48"/>
      <c r="C84" s="48"/>
      <c r="D84" s="5" t="s">
        <v>86</v>
      </c>
      <c r="E84" s="49">
        <v>7</v>
      </c>
      <c r="F84" s="111"/>
      <c r="G84" s="111"/>
      <c r="H84" s="35"/>
      <c r="I84" s="35"/>
      <c r="J84" s="35"/>
      <c r="K84" s="35"/>
      <c r="L84" s="35"/>
      <c r="M84" s="35"/>
    </row>
    <row r="85" spans="1:14" ht="39.75" customHeight="1" x14ac:dyDescent="0.25">
      <c r="A85" s="47"/>
      <c r="B85" s="48"/>
      <c r="C85" s="48"/>
      <c r="D85" s="5" t="s">
        <v>87</v>
      </c>
      <c r="E85" s="49">
        <v>7</v>
      </c>
      <c r="F85" s="111"/>
      <c r="G85" s="111"/>
      <c r="H85" s="35"/>
      <c r="I85" s="35"/>
      <c r="J85" s="35"/>
      <c r="K85" s="35"/>
      <c r="L85" s="35"/>
      <c r="M85" s="35"/>
    </row>
    <row r="86" spans="1:14" ht="19.5" customHeight="1" x14ac:dyDescent="0.25">
      <c r="A86" s="47"/>
      <c r="B86" s="48"/>
      <c r="C86" s="48"/>
      <c r="D86" s="150" t="s">
        <v>118</v>
      </c>
      <c r="E86" s="143"/>
      <c r="F86" s="143"/>
      <c r="G86" s="143"/>
      <c r="H86" s="143"/>
      <c r="I86" s="143"/>
      <c r="J86" s="143"/>
      <c r="K86" s="143"/>
      <c r="L86" s="143"/>
      <c r="M86" s="143"/>
    </row>
    <row r="87" spans="1:14" x14ac:dyDescent="0.25">
      <c r="A87" s="47"/>
      <c r="B87" s="66"/>
      <c r="C87" s="48"/>
      <c r="D87" s="124" t="s">
        <v>56</v>
      </c>
      <c r="E87" s="124"/>
      <c r="F87" s="124"/>
      <c r="G87" s="124"/>
      <c r="H87" s="124"/>
      <c r="I87" s="124"/>
      <c r="J87" s="124"/>
      <c r="K87" s="125"/>
      <c r="L87" s="125"/>
      <c r="M87" s="125"/>
      <c r="N87" s="125"/>
    </row>
    <row r="88" spans="1:14" x14ac:dyDescent="0.25">
      <c r="A88" s="47"/>
      <c r="B88" s="66"/>
      <c r="C88" s="48"/>
      <c r="D88" s="124" t="s">
        <v>57</v>
      </c>
      <c r="E88" s="124"/>
      <c r="F88" s="124"/>
      <c r="G88" s="124"/>
      <c r="H88" s="124"/>
      <c r="I88" s="124"/>
      <c r="J88" s="124"/>
      <c r="K88" s="125"/>
      <c r="L88" s="125"/>
      <c r="M88" s="125"/>
      <c r="N88" s="125"/>
    </row>
    <row r="89" spans="1:14" x14ac:dyDescent="0.25">
      <c r="A89" s="47"/>
      <c r="B89" s="66"/>
      <c r="C89" s="48"/>
      <c r="D89" s="124" t="s">
        <v>58</v>
      </c>
      <c r="E89" s="124"/>
      <c r="F89" s="124"/>
      <c r="G89" s="124"/>
      <c r="H89" s="124"/>
      <c r="I89" s="124"/>
      <c r="J89" s="124"/>
      <c r="K89" s="125"/>
      <c r="L89" s="125"/>
      <c r="M89" s="125"/>
      <c r="N89" s="125"/>
    </row>
    <row r="90" spans="1:14" x14ac:dyDescent="0.25">
      <c r="A90" s="53" t="s">
        <v>18</v>
      </c>
      <c r="B90" s="202" t="s">
        <v>9</v>
      </c>
      <c r="C90" s="203"/>
      <c r="D90" s="204"/>
      <c r="E90" s="80">
        <v>8</v>
      </c>
      <c r="F90" s="80">
        <f>SUM(F91:F94)</f>
        <v>0</v>
      </c>
      <c r="G90" s="80">
        <f>SUM(G91:G94)</f>
        <v>0</v>
      </c>
      <c r="H90" s="35"/>
      <c r="I90" s="35"/>
      <c r="J90" s="35"/>
      <c r="K90" s="35"/>
      <c r="L90" s="35"/>
      <c r="M90" s="35"/>
    </row>
    <row r="91" spans="1:14" ht="45" x14ac:dyDescent="0.25">
      <c r="A91" s="52"/>
      <c r="B91" s="48"/>
      <c r="C91" s="48"/>
      <c r="D91" s="34" t="s">
        <v>139</v>
      </c>
      <c r="E91" s="49">
        <v>3</v>
      </c>
      <c r="F91" s="49">
        <v>0</v>
      </c>
      <c r="G91" s="111">
        <v>0</v>
      </c>
      <c r="H91" s="35"/>
      <c r="I91" s="35"/>
      <c r="J91" s="35"/>
      <c r="K91" s="35"/>
      <c r="L91" s="35"/>
      <c r="M91" s="35"/>
    </row>
    <row r="92" spans="1:14" ht="45" x14ac:dyDescent="0.25">
      <c r="A92" s="52"/>
      <c r="B92" s="48"/>
      <c r="C92" s="48"/>
      <c r="D92" s="34" t="s">
        <v>140</v>
      </c>
      <c r="E92" s="49">
        <v>5</v>
      </c>
      <c r="F92" s="49">
        <v>0</v>
      </c>
      <c r="G92" s="111">
        <v>0</v>
      </c>
      <c r="H92" s="35"/>
      <c r="I92" s="35"/>
      <c r="J92" s="35"/>
      <c r="K92" s="35"/>
      <c r="L92" s="35"/>
      <c r="M92" s="35"/>
    </row>
    <row r="93" spans="1:14" ht="60" x14ac:dyDescent="0.25">
      <c r="A93" s="52"/>
      <c r="B93" s="48"/>
      <c r="C93" s="48"/>
      <c r="D93" s="94" t="s">
        <v>150</v>
      </c>
      <c r="E93" s="49">
        <v>6</v>
      </c>
      <c r="F93" s="49">
        <v>0</v>
      </c>
      <c r="G93" s="111">
        <v>0</v>
      </c>
      <c r="H93" s="35"/>
      <c r="I93" s="35"/>
      <c r="J93" s="35"/>
      <c r="K93" s="35"/>
      <c r="L93" s="35"/>
      <c r="M93" s="35"/>
    </row>
    <row r="94" spans="1:14" ht="60" x14ac:dyDescent="0.25">
      <c r="A94" s="52"/>
      <c r="B94" s="48"/>
      <c r="C94" s="48"/>
      <c r="D94" s="34" t="s">
        <v>101</v>
      </c>
      <c r="E94" s="49">
        <v>8</v>
      </c>
      <c r="F94" s="49">
        <v>0</v>
      </c>
      <c r="G94" s="111">
        <v>0</v>
      </c>
      <c r="H94" s="35"/>
      <c r="I94" s="35"/>
      <c r="J94" s="35"/>
      <c r="K94" s="35"/>
      <c r="L94" s="35"/>
      <c r="M94" s="35"/>
    </row>
    <row r="95" spans="1:14" x14ac:dyDescent="0.25">
      <c r="A95" s="52"/>
      <c r="B95" s="66"/>
      <c r="C95" s="48"/>
      <c r="D95" s="137" t="s">
        <v>133</v>
      </c>
      <c r="E95" s="138"/>
      <c r="F95" s="138"/>
      <c r="G95" s="138"/>
      <c r="H95" s="138"/>
      <c r="I95" s="138"/>
      <c r="J95" s="138"/>
      <c r="K95" s="138"/>
      <c r="L95" s="138"/>
      <c r="M95" s="139"/>
    </row>
    <row r="96" spans="1:14" x14ac:dyDescent="0.25">
      <c r="A96" s="52"/>
      <c r="B96" s="84"/>
      <c r="C96" s="31"/>
      <c r="D96" s="140" t="s">
        <v>56</v>
      </c>
      <c r="E96" s="140"/>
      <c r="F96" s="140"/>
      <c r="G96" s="140"/>
      <c r="H96" s="140"/>
      <c r="I96" s="140"/>
      <c r="J96" s="140"/>
      <c r="K96" s="141"/>
      <c r="L96" s="141"/>
      <c r="M96" s="141"/>
      <c r="N96" s="141"/>
    </row>
    <row r="97" spans="1:14" x14ac:dyDescent="0.25">
      <c r="A97" s="52"/>
      <c r="B97" s="84"/>
      <c r="C97" s="31"/>
      <c r="D97" s="140" t="s">
        <v>57</v>
      </c>
      <c r="E97" s="140"/>
      <c r="F97" s="140"/>
      <c r="G97" s="140"/>
      <c r="H97" s="140"/>
      <c r="I97" s="140"/>
      <c r="J97" s="140"/>
      <c r="K97" s="141"/>
      <c r="L97" s="141"/>
      <c r="M97" s="141"/>
      <c r="N97" s="141"/>
    </row>
    <row r="98" spans="1:14" x14ac:dyDescent="0.25">
      <c r="A98" s="52"/>
      <c r="B98" s="84"/>
      <c r="C98" s="31"/>
      <c r="D98" s="140" t="s">
        <v>58</v>
      </c>
      <c r="E98" s="140"/>
      <c r="F98" s="140"/>
      <c r="G98" s="140"/>
      <c r="H98" s="140"/>
      <c r="I98" s="140"/>
      <c r="J98" s="140"/>
      <c r="K98" s="141"/>
      <c r="L98" s="141"/>
      <c r="M98" s="141"/>
      <c r="N98" s="141"/>
    </row>
    <row r="99" spans="1:14" ht="31.5" customHeight="1" x14ac:dyDescent="0.25">
      <c r="A99" s="58" t="s">
        <v>19</v>
      </c>
      <c r="B99" s="128" t="s">
        <v>112</v>
      </c>
      <c r="C99" s="129"/>
      <c r="D99" s="130"/>
      <c r="E99" s="85">
        <f>SUM(E100,E109)</f>
        <v>22</v>
      </c>
      <c r="F99" s="85">
        <f>SUM(F100,F109)</f>
        <v>0</v>
      </c>
      <c r="G99" s="85">
        <f>SUM(G100,G109)</f>
        <v>0</v>
      </c>
      <c r="H99" s="35"/>
      <c r="I99" s="35"/>
      <c r="J99" s="35"/>
      <c r="K99" s="35"/>
      <c r="L99" s="35"/>
      <c r="M99" s="35"/>
    </row>
    <row r="100" spans="1:14" x14ac:dyDescent="0.25">
      <c r="A100" s="59"/>
      <c r="B100" s="134" t="s">
        <v>48</v>
      </c>
      <c r="C100" s="135"/>
      <c r="D100" s="136"/>
      <c r="E100" s="86">
        <f>SUM(E101:E104)</f>
        <v>8</v>
      </c>
      <c r="F100" s="108">
        <f>SUM(F101:F104)</f>
        <v>0</v>
      </c>
      <c r="G100" s="108">
        <f>SUM(G101:G104)</f>
        <v>0</v>
      </c>
      <c r="H100" s="35"/>
      <c r="I100" s="35"/>
      <c r="J100" s="35"/>
      <c r="K100" s="35"/>
      <c r="L100" s="35"/>
      <c r="M100" s="35"/>
    </row>
    <row r="101" spans="1:14" ht="72" customHeight="1" x14ac:dyDescent="0.25">
      <c r="A101" s="52"/>
      <c r="B101" s="48"/>
      <c r="C101" s="48"/>
      <c r="D101" s="5" t="s">
        <v>21</v>
      </c>
      <c r="E101" s="49">
        <v>2</v>
      </c>
      <c r="F101" s="49"/>
      <c r="G101" s="111"/>
      <c r="H101" s="35"/>
      <c r="I101" s="35"/>
      <c r="J101" s="35"/>
      <c r="K101" s="35"/>
      <c r="L101" s="35"/>
      <c r="M101" s="35"/>
    </row>
    <row r="102" spans="1:14" ht="84.75" customHeight="1" x14ac:dyDescent="0.25">
      <c r="A102" s="52"/>
      <c r="B102" s="48"/>
      <c r="C102" s="48"/>
      <c r="D102" s="5" t="s">
        <v>16</v>
      </c>
      <c r="E102" s="49">
        <v>2</v>
      </c>
      <c r="F102" s="49"/>
      <c r="G102" s="111"/>
      <c r="H102" s="35"/>
      <c r="I102" s="35"/>
      <c r="J102" s="35"/>
      <c r="K102" s="35"/>
      <c r="L102" s="35"/>
      <c r="M102" s="35"/>
    </row>
    <row r="103" spans="1:14" ht="76.5" customHeight="1" x14ac:dyDescent="0.25">
      <c r="A103" s="52"/>
      <c r="B103" s="48"/>
      <c r="C103" s="48"/>
      <c r="D103" s="5" t="s">
        <v>44</v>
      </c>
      <c r="E103" s="49">
        <v>2</v>
      </c>
      <c r="F103" s="49"/>
      <c r="G103" s="111"/>
      <c r="H103" s="35"/>
      <c r="I103" s="35"/>
      <c r="J103" s="35"/>
      <c r="K103" s="35"/>
      <c r="L103" s="35"/>
      <c r="M103" s="35"/>
    </row>
    <row r="104" spans="1:14" ht="36.75" customHeight="1" x14ac:dyDescent="0.25">
      <c r="A104" s="52"/>
      <c r="B104" s="48"/>
      <c r="C104" s="48"/>
      <c r="D104" s="5" t="s">
        <v>45</v>
      </c>
      <c r="E104" s="49">
        <v>2</v>
      </c>
      <c r="F104" s="49"/>
      <c r="G104" s="111"/>
      <c r="H104" s="35"/>
      <c r="I104" s="35"/>
      <c r="J104" s="35"/>
      <c r="K104" s="35"/>
      <c r="L104" s="35"/>
      <c r="M104" s="35"/>
    </row>
    <row r="105" spans="1:14" ht="15" customHeight="1" x14ac:dyDescent="0.25">
      <c r="A105" s="52"/>
      <c r="B105" s="48"/>
      <c r="C105" s="48"/>
      <c r="D105" s="151" t="s">
        <v>114</v>
      </c>
      <c r="E105" s="151"/>
      <c r="F105" s="151"/>
      <c r="G105" s="151"/>
      <c r="H105" s="151"/>
      <c r="I105" s="151"/>
      <c r="J105" s="151"/>
      <c r="K105" s="151"/>
      <c r="L105" s="151"/>
      <c r="M105" s="151"/>
    </row>
    <row r="106" spans="1:14" x14ac:dyDescent="0.25">
      <c r="A106" s="52"/>
      <c r="B106" s="38"/>
      <c r="C106" s="5"/>
      <c r="D106" s="140" t="s">
        <v>56</v>
      </c>
      <c r="E106" s="140"/>
      <c r="F106" s="140"/>
      <c r="G106" s="140"/>
      <c r="H106" s="140"/>
      <c r="I106" s="140"/>
      <c r="J106" s="140"/>
      <c r="K106" s="141"/>
      <c r="L106" s="141"/>
      <c r="M106" s="141"/>
      <c r="N106" s="141"/>
    </row>
    <row r="107" spans="1:14" x14ac:dyDescent="0.25">
      <c r="A107" s="52"/>
      <c r="B107" s="38"/>
      <c r="C107" s="5"/>
      <c r="D107" s="140" t="s">
        <v>57</v>
      </c>
      <c r="E107" s="140"/>
      <c r="F107" s="140"/>
      <c r="G107" s="140"/>
      <c r="H107" s="140"/>
      <c r="I107" s="140"/>
      <c r="J107" s="140"/>
      <c r="K107" s="141"/>
      <c r="L107" s="141"/>
      <c r="M107" s="141"/>
      <c r="N107" s="141"/>
    </row>
    <row r="108" spans="1:14" x14ac:dyDescent="0.25">
      <c r="A108" s="52"/>
      <c r="B108" s="38"/>
      <c r="C108" s="5"/>
      <c r="D108" s="140" t="s">
        <v>58</v>
      </c>
      <c r="E108" s="140"/>
      <c r="F108" s="140"/>
      <c r="G108" s="140"/>
      <c r="H108" s="140"/>
      <c r="I108" s="140"/>
      <c r="J108" s="140"/>
      <c r="K108" s="141"/>
      <c r="L108" s="141"/>
      <c r="M108" s="141"/>
      <c r="N108" s="141"/>
    </row>
    <row r="109" spans="1:14" x14ac:dyDescent="0.25">
      <c r="A109" s="52"/>
      <c r="B109" s="134" t="s">
        <v>49</v>
      </c>
      <c r="C109" s="135"/>
      <c r="D109" s="136"/>
      <c r="E109" s="87">
        <v>14</v>
      </c>
      <c r="F109" s="35">
        <f>SUM(F110:F112)</f>
        <v>0</v>
      </c>
      <c r="G109" s="35">
        <f>SUM(G110:G112)</f>
        <v>0</v>
      </c>
      <c r="H109" s="35"/>
      <c r="I109" s="35"/>
      <c r="J109" s="35"/>
      <c r="K109" s="35"/>
      <c r="L109" s="35"/>
      <c r="M109" s="35"/>
    </row>
    <row r="110" spans="1:14" ht="60" customHeight="1" x14ac:dyDescent="0.25">
      <c r="A110" s="52"/>
      <c r="B110" s="34"/>
      <c r="C110" s="5"/>
      <c r="D110" s="118" t="s">
        <v>138</v>
      </c>
      <c r="E110" s="87">
        <v>14</v>
      </c>
      <c r="F110" s="111"/>
      <c r="G110" s="111"/>
      <c r="H110" s="35"/>
      <c r="I110" s="35"/>
      <c r="J110" s="35"/>
      <c r="K110" s="35"/>
      <c r="L110" s="35"/>
      <c r="M110" s="35"/>
    </row>
    <row r="111" spans="1:14" ht="76.5" customHeight="1" x14ac:dyDescent="0.25">
      <c r="A111" s="52"/>
      <c r="B111" s="34"/>
      <c r="C111" s="5"/>
      <c r="D111" s="118" t="s">
        <v>137</v>
      </c>
      <c r="E111" s="87">
        <v>7</v>
      </c>
      <c r="F111" s="111"/>
      <c r="G111" s="111"/>
      <c r="H111" s="35"/>
      <c r="I111" s="35"/>
      <c r="J111" s="35"/>
      <c r="K111" s="35"/>
      <c r="L111" s="35"/>
      <c r="M111" s="35"/>
    </row>
    <row r="112" spans="1:14" ht="33" customHeight="1" x14ac:dyDescent="0.25">
      <c r="A112" s="52"/>
      <c r="B112" s="48"/>
      <c r="C112" s="48"/>
      <c r="D112" s="118" t="s">
        <v>136</v>
      </c>
      <c r="E112" s="87">
        <v>0</v>
      </c>
      <c r="F112" s="111"/>
      <c r="G112" s="111"/>
      <c r="H112" s="35"/>
      <c r="I112" s="35"/>
      <c r="J112" s="35"/>
      <c r="K112" s="35"/>
      <c r="L112" s="35"/>
      <c r="M112" s="35"/>
    </row>
    <row r="113" spans="1:14" ht="21.75" customHeight="1" x14ac:dyDescent="0.25">
      <c r="A113" s="52"/>
      <c r="B113" s="66"/>
      <c r="C113" s="48"/>
      <c r="D113" s="190" t="s">
        <v>133</v>
      </c>
      <c r="E113" s="160"/>
      <c r="F113" s="160"/>
      <c r="G113" s="160"/>
      <c r="H113" s="160"/>
      <c r="I113" s="160"/>
      <c r="J113" s="160"/>
      <c r="K113" s="160"/>
      <c r="L113" s="160"/>
      <c r="M113" s="161"/>
    </row>
    <row r="114" spans="1:14" x14ac:dyDescent="0.25">
      <c r="A114" s="52"/>
      <c r="B114" s="38"/>
      <c r="C114" s="5"/>
      <c r="D114" s="140" t="s">
        <v>56</v>
      </c>
      <c r="E114" s="140"/>
      <c r="F114" s="140"/>
      <c r="G114" s="140"/>
      <c r="H114" s="140"/>
      <c r="I114" s="140"/>
      <c r="J114" s="140"/>
      <c r="K114" s="141"/>
      <c r="L114" s="141"/>
      <c r="M114" s="141"/>
      <c r="N114" s="141"/>
    </row>
    <row r="115" spans="1:14" x14ac:dyDescent="0.25">
      <c r="A115" s="52"/>
      <c r="B115" s="38"/>
      <c r="C115" s="5"/>
      <c r="D115" s="140" t="s">
        <v>57</v>
      </c>
      <c r="E115" s="140"/>
      <c r="F115" s="140"/>
      <c r="G115" s="140"/>
      <c r="H115" s="140"/>
      <c r="I115" s="140"/>
      <c r="J115" s="140"/>
      <c r="K115" s="141"/>
      <c r="L115" s="141"/>
      <c r="M115" s="141"/>
      <c r="N115" s="141"/>
    </row>
    <row r="116" spans="1:14" x14ac:dyDescent="0.25">
      <c r="A116" s="52"/>
      <c r="B116" s="38"/>
      <c r="C116" s="5"/>
      <c r="D116" s="140" t="s">
        <v>58</v>
      </c>
      <c r="E116" s="140"/>
      <c r="F116" s="140"/>
      <c r="G116" s="140"/>
      <c r="H116" s="140"/>
      <c r="I116" s="140"/>
      <c r="J116" s="140"/>
      <c r="K116" s="141"/>
      <c r="L116" s="141"/>
      <c r="M116" s="141"/>
      <c r="N116" s="141"/>
    </row>
    <row r="117" spans="1:14" ht="68.25" customHeight="1" x14ac:dyDescent="0.25">
      <c r="A117" s="50">
        <v>3</v>
      </c>
      <c r="B117" s="144" t="s">
        <v>103</v>
      </c>
      <c r="C117" s="145"/>
      <c r="D117" s="146"/>
      <c r="E117" s="37">
        <f>SUM(E118,E125)/2</f>
        <v>10</v>
      </c>
      <c r="F117" s="98">
        <f>SUM(F118,F125)/2</f>
        <v>0</v>
      </c>
      <c r="G117" s="98">
        <f>SUM(G118,G125)/2</f>
        <v>0</v>
      </c>
      <c r="H117" s="35"/>
      <c r="I117" s="35"/>
      <c r="J117" s="35"/>
      <c r="K117" s="35"/>
      <c r="L117" s="35"/>
      <c r="M117" s="35"/>
    </row>
    <row r="118" spans="1:14" ht="28.5" customHeight="1" x14ac:dyDescent="0.25">
      <c r="A118" s="58" t="s">
        <v>6</v>
      </c>
      <c r="B118" s="128" t="s">
        <v>25</v>
      </c>
      <c r="C118" s="129"/>
      <c r="D118" s="130"/>
      <c r="E118" s="85">
        <f>SUM(E119:E120)</f>
        <v>10</v>
      </c>
      <c r="F118" s="111">
        <f>SUM(F119:F120)</f>
        <v>0</v>
      </c>
      <c r="G118" s="111">
        <f>SUM(G119:G120)</f>
        <v>0</v>
      </c>
      <c r="H118" s="35"/>
      <c r="I118" s="35"/>
      <c r="J118" s="35"/>
      <c r="K118" s="35"/>
      <c r="L118" s="35"/>
      <c r="M118" s="35"/>
    </row>
    <row r="119" spans="1:14" ht="60.75" customHeight="1" x14ac:dyDescent="0.25">
      <c r="A119" s="52"/>
      <c r="B119" s="48"/>
      <c r="C119" s="48"/>
      <c r="D119" s="105" t="s">
        <v>82</v>
      </c>
      <c r="E119" s="49">
        <v>5</v>
      </c>
      <c r="F119" s="111"/>
      <c r="G119" s="111"/>
      <c r="H119" s="35"/>
      <c r="I119" s="35"/>
      <c r="J119" s="35"/>
      <c r="K119" s="35"/>
      <c r="L119" s="35"/>
      <c r="M119" s="35"/>
    </row>
    <row r="120" spans="1:14" ht="59.25" customHeight="1" x14ac:dyDescent="0.25">
      <c r="A120" s="52"/>
      <c r="B120" s="48"/>
      <c r="C120" s="48"/>
      <c r="D120" s="5" t="s">
        <v>75</v>
      </c>
      <c r="E120" s="49">
        <v>5</v>
      </c>
      <c r="F120" s="111"/>
      <c r="G120" s="111"/>
      <c r="H120" s="35"/>
      <c r="I120" s="35"/>
      <c r="J120" s="35"/>
      <c r="K120" s="35"/>
      <c r="L120" s="35"/>
      <c r="M120" s="35"/>
    </row>
    <row r="121" spans="1:14" ht="18" customHeight="1" x14ac:dyDescent="0.25">
      <c r="A121" s="52"/>
      <c r="B121" s="48"/>
      <c r="C121" s="48"/>
      <c r="D121" s="137" t="s">
        <v>117</v>
      </c>
      <c r="E121" s="158"/>
      <c r="F121" s="158"/>
      <c r="G121" s="158"/>
      <c r="H121" s="158"/>
      <c r="I121" s="158"/>
      <c r="J121" s="158"/>
      <c r="K121" s="158"/>
      <c r="L121" s="158"/>
      <c r="M121" s="159"/>
    </row>
    <row r="122" spans="1:14" ht="10.5" customHeight="1" x14ac:dyDescent="0.25">
      <c r="A122" s="52"/>
      <c r="B122" s="66"/>
      <c r="C122" s="48"/>
      <c r="D122" s="140" t="s">
        <v>56</v>
      </c>
      <c r="E122" s="140"/>
      <c r="F122" s="140"/>
      <c r="G122" s="140"/>
      <c r="H122" s="140"/>
      <c r="I122" s="140"/>
      <c r="J122" s="140"/>
      <c r="K122" s="141"/>
      <c r="L122" s="141"/>
      <c r="M122" s="141"/>
      <c r="N122" s="141"/>
    </row>
    <row r="123" spans="1:14" ht="10.5" customHeight="1" x14ac:dyDescent="0.25">
      <c r="A123" s="52"/>
      <c r="B123" s="66"/>
      <c r="C123" s="48"/>
      <c r="D123" s="140" t="s">
        <v>57</v>
      </c>
      <c r="E123" s="140"/>
      <c r="F123" s="140"/>
      <c r="G123" s="140"/>
      <c r="H123" s="140"/>
      <c r="I123" s="140"/>
      <c r="J123" s="140"/>
      <c r="K123" s="141"/>
      <c r="L123" s="141"/>
      <c r="M123" s="141"/>
      <c r="N123" s="141"/>
    </row>
    <row r="124" spans="1:14" ht="10.5" customHeight="1" x14ac:dyDescent="0.25">
      <c r="A124" s="52"/>
      <c r="B124" s="66"/>
      <c r="C124" s="48"/>
      <c r="D124" s="140" t="s">
        <v>58</v>
      </c>
      <c r="E124" s="140"/>
      <c r="F124" s="140"/>
      <c r="G124" s="140"/>
      <c r="H124" s="140"/>
      <c r="I124" s="140"/>
      <c r="J124" s="140"/>
      <c r="K124" s="141"/>
      <c r="L124" s="141"/>
      <c r="M124" s="141"/>
      <c r="N124" s="141"/>
    </row>
    <row r="125" spans="1:14" ht="33.75" customHeight="1" x14ac:dyDescent="0.25">
      <c r="A125" s="58" t="s">
        <v>7</v>
      </c>
      <c r="B125" s="128" t="s">
        <v>26</v>
      </c>
      <c r="C125" s="129"/>
      <c r="D125" s="130"/>
      <c r="E125" s="85">
        <f>SUM(E126:E128)</f>
        <v>10</v>
      </c>
      <c r="F125" s="85">
        <f>SUM(F126:F128)</f>
        <v>0</v>
      </c>
      <c r="G125" s="85">
        <f>SUM(G126:G128)</f>
        <v>0</v>
      </c>
      <c r="H125" s="35"/>
      <c r="I125" s="35"/>
      <c r="J125" s="35"/>
      <c r="K125" s="35"/>
      <c r="L125" s="35"/>
      <c r="M125" s="35"/>
    </row>
    <row r="126" spans="1:14" ht="118.5" customHeight="1" x14ac:dyDescent="0.25">
      <c r="A126" s="52"/>
      <c r="B126" s="48"/>
      <c r="C126" s="48"/>
      <c r="D126" s="36" t="s">
        <v>83</v>
      </c>
      <c r="E126" s="49">
        <v>4</v>
      </c>
      <c r="F126" s="111"/>
      <c r="G126" s="111"/>
      <c r="H126" s="35"/>
      <c r="I126" s="35"/>
      <c r="J126" s="35"/>
      <c r="K126" s="35"/>
      <c r="L126" s="35"/>
      <c r="M126" s="35"/>
    </row>
    <row r="127" spans="1:14" ht="109.5" customHeight="1" x14ac:dyDescent="0.25">
      <c r="A127" s="52"/>
      <c r="B127" s="48"/>
      <c r="C127" s="48"/>
      <c r="D127" s="30" t="s">
        <v>27</v>
      </c>
      <c r="E127" s="49">
        <v>3</v>
      </c>
      <c r="F127" s="111"/>
      <c r="G127" s="111"/>
      <c r="H127" s="35"/>
      <c r="I127" s="35"/>
      <c r="J127" s="35"/>
      <c r="K127" s="35"/>
      <c r="L127" s="35"/>
      <c r="M127" s="35"/>
    </row>
    <row r="128" spans="1:14" ht="67.5" customHeight="1" x14ac:dyDescent="0.25">
      <c r="A128" s="52"/>
      <c r="B128" s="48"/>
      <c r="C128" s="48"/>
      <c r="D128" s="5" t="s">
        <v>28</v>
      </c>
      <c r="E128" s="49">
        <v>3</v>
      </c>
      <c r="F128" s="111"/>
      <c r="G128" s="111"/>
      <c r="H128" s="35"/>
      <c r="I128" s="35"/>
      <c r="J128" s="35"/>
      <c r="K128" s="35"/>
      <c r="L128" s="35"/>
      <c r="M128" s="35"/>
    </row>
    <row r="129" spans="1:14" ht="22.5" customHeight="1" x14ac:dyDescent="0.25">
      <c r="A129" s="52"/>
      <c r="B129" s="48"/>
      <c r="C129" s="48"/>
      <c r="D129" s="137" t="s">
        <v>116</v>
      </c>
      <c r="E129" s="160"/>
      <c r="F129" s="160"/>
      <c r="G129" s="160"/>
      <c r="H129" s="160"/>
      <c r="I129" s="160"/>
      <c r="J129" s="160"/>
      <c r="K129" s="160"/>
      <c r="L129" s="160"/>
      <c r="M129" s="161"/>
    </row>
    <row r="130" spans="1:14" ht="12" customHeight="1" x14ac:dyDescent="0.25">
      <c r="A130" s="52"/>
      <c r="B130" s="66"/>
      <c r="C130" s="48"/>
      <c r="D130" s="140" t="s">
        <v>56</v>
      </c>
      <c r="E130" s="140"/>
      <c r="F130" s="140"/>
      <c r="G130" s="140"/>
      <c r="H130" s="140"/>
      <c r="I130" s="140"/>
      <c r="J130" s="140"/>
      <c r="K130" s="141"/>
      <c r="L130" s="141"/>
      <c r="M130" s="141"/>
      <c r="N130" s="141"/>
    </row>
    <row r="131" spans="1:14" ht="12" customHeight="1" x14ac:dyDescent="0.25">
      <c r="A131" s="52"/>
      <c r="B131" s="66"/>
      <c r="C131" s="48"/>
      <c r="D131" s="140" t="s">
        <v>57</v>
      </c>
      <c r="E131" s="140"/>
      <c r="F131" s="140"/>
      <c r="G131" s="140"/>
      <c r="H131" s="140"/>
      <c r="I131" s="140"/>
      <c r="J131" s="140"/>
      <c r="K131" s="141"/>
      <c r="L131" s="141"/>
      <c r="M131" s="141"/>
      <c r="N131" s="141"/>
    </row>
    <row r="132" spans="1:14" ht="12" customHeight="1" x14ac:dyDescent="0.25">
      <c r="A132" s="52"/>
      <c r="B132" s="66"/>
      <c r="C132" s="48"/>
      <c r="D132" s="140" t="s">
        <v>58</v>
      </c>
      <c r="E132" s="140"/>
      <c r="F132" s="140"/>
      <c r="G132" s="140"/>
      <c r="H132" s="140"/>
      <c r="I132" s="140"/>
      <c r="J132" s="140"/>
      <c r="K132" s="141"/>
      <c r="L132" s="141"/>
      <c r="M132" s="141"/>
      <c r="N132" s="141"/>
    </row>
    <row r="133" spans="1:14" ht="54.75" customHeight="1" x14ac:dyDescent="0.25">
      <c r="A133" s="50">
        <v>4</v>
      </c>
      <c r="B133" s="144" t="s">
        <v>11</v>
      </c>
      <c r="C133" s="145"/>
      <c r="D133" s="146"/>
      <c r="E133" s="37">
        <f>SUM(E134:E135)</f>
        <v>5</v>
      </c>
      <c r="F133" s="98">
        <f>SUM(F134:F135)</f>
        <v>0</v>
      </c>
      <c r="G133" s="98">
        <f>SUM(G134:G135)</f>
        <v>0</v>
      </c>
      <c r="H133" s="35"/>
      <c r="I133" s="35"/>
      <c r="J133" s="35"/>
      <c r="K133" s="35"/>
      <c r="L133" s="35"/>
      <c r="M133" s="35"/>
    </row>
    <row r="134" spans="1:14" ht="69" customHeight="1" x14ac:dyDescent="0.25">
      <c r="A134" s="47"/>
      <c r="B134" s="48"/>
      <c r="C134" s="48"/>
      <c r="D134" s="94" t="s">
        <v>76</v>
      </c>
      <c r="E134" s="49">
        <v>3</v>
      </c>
      <c r="F134" s="109"/>
      <c r="G134" s="111"/>
      <c r="H134" s="35"/>
      <c r="I134" s="35"/>
      <c r="J134" s="35"/>
      <c r="K134" s="35"/>
      <c r="L134" s="35"/>
      <c r="M134" s="35"/>
    </row>
    <row r="135" spans="1:14" ht="64.5" customHeight="1" x14ac:dyDescent="0.25">
      <c r="A135" s="47"/>
      <c r="B135" s="48"/>
      <c r="C135" s="48"/>
      <c r="D135" s="94" t="s">
        <v>77</v>
      </c>
      <c r="E135" s="49">
        <v>2</v>
      </c>
      <c r="F135" s="109"/>
      <c r="G135" s="111"/>
      <c r="H135" s="35"/>
      <c r="I135" s="35"/>
      <c r="J135" s="35"/>
      <c r="K135" s="35"/>
      <c r="L135" s="35"/>
      <c r="M135" s="35"/>
    </row>
    <row r="136" spans="1:14" ht="18.75" customHeight="1" x14ac:dyDescent="0.25">
      <c r="A136" s="47"/>
      <c r="B136" s="48"/>
      <c r="C136" s="48"/>
      <c r="D136" s="142" t="s">
        <v>115</v>
      </c>
      <c r="E136" s="143"/>
      <c r="F136" s="143"/>
      <c r="G136" s="143"/>
      <c r="H136" s="143"/>
      <c r="I136" s="143"/>
      <c r="J136" s="143"/>
      <c r="K136" s="143"/>
      <c r="L136" s="143"/>
      <c r="M136" s="143"/>
    </row>
    <row r="137" spans="1:14" ht="12" customHeight="1" x14ac:dyDescent="0.25">
      <c r="A137" s="47"/>
      <c r="B137" s="66"/>
      <c r="C137" s="48"/>
      <c r="D137" s="124" t="s">
        <v>56</v>
      </c>
      <c r="E137" s="124"/>
      <c r="F137" s="124"/>
      <c r="G137" s="124"/>
      <c r="H137" s="124"/>
      <c r="I137" s="124"/>
      <c r="J137" s="124"/>
      <c r="K137" s="125"/>
      <c r="L137" s="125"/>
      <c r="M137" s="125"/>
      <c r="N137" s="125"/>
    </row>
    <row r="138" spans="1:14" ht="12" customHeight="1" x14ac:dyDescent="0.25">
      <c r="A138" s="47"/>
      <c r="B138" s="66"/>
      <c r="C138" s="48"/>
      <c r="D138" s="124" t="s">
        <v>57</v>
      </c>
      <c r="E138" s="124"/>
      <c r="F138" s="124"/>
      <c r="G138" s="124"/>
      <c r="H138" s="124"/>
      <c r="I138" s="124"/>
      <c r="J138" s="124"/>
      <c r="K138" s="125"/>
      <c r="L138" s="125"/>
      <c r="M138" s="125"/>
      <c r="N138" s="125"/>
    </row>
    <row r="139" spans="1:14" ht="11.25" customHeight="1" x14ac:dyDescent="0.25">
      <c r="A139" s="47"/>
      <c r="B139" s="66"/>
      <c r="C139" s="48"/>
      <c r="D139" s="124" t="s">
        <v>58</v>
      </c>
      <c r="E139" s="124"/>
      <c r="F139" s="124"/>
      <c r="G139" s="124"/>
      <c r="H139" s="124"/>
      <c r="I139" s="124"/>
      <c r="J139" s="124"/>
      <c r="K139" s="125"/>
      <c r="L139" s="125"/>
      <c r="M139" s="125"/>
      <c r="N139" s="125"/>
    </row>
    <row r="140" spans="1:14" ht="48" customHeight="1" x14ac:dyDescent="0.25">
      <c r="A140" s="50">
        <v>5</v>
      </c>
      <c r="B140" s="147" t="s">
        <v>104</v>
      </c>
      <c r="C140" s="148"/>
      <c r="D140" s="149"/>
      <c r="E140" s="44">
        <f>SUM(E141,E168)/2</f>
        <v>15</v>
      </c>
      <c r="F140" s="98">
        <f>SUM(F141,F168)/2</f>
        <v>0</v>
      </c>
      <c r="G140" s="98">
        <f>SUM(G141,G168)/2</f>
        <v>0</v>
      </c>
      <c r="H140" s="35"/>
      <c r="I140" s="35"/>
      <c r="J140" s="35"/>
      <c r="K140" s="35"/>
      <c r="L140" s="35"/>
      <c r="M140" s="35"/>
    </row>
    <row r="141" spans="1:14" ht="47.25" customHeight="1" x14ac:dyDescent="0.25">
      <c r="A141" s="58" t="s">
        <v>17</v>
      </c>
      <c r="B141" s="128" t="s">
        <v>113</v>
      </c>
      <c r="C141" s="129"/>
      <c r="D141" s="130"/>
      <c r="E141" s="85">
        <f>SUM(E142,E151,E160)</f>
        <v>24</v>
      </c>
      <c r="F141" s="85">
        <f>SUM(F142,F151,F160)</f>
        <v>0</v>
      </c>
      <c r="G141" s="85">
        <f>SUM(G142,G151,G160)</f>
        <v>0</v>
      </c>
      <c r="H141" s="35"/>
      <c r="I141" s="35"/>
      <c r="J141" s="35"/>
      <c r="K141" s="35"/>
      <c r="L141" s="35"/>
      <c r="M141" s="35"/>
    </row>
    <row r="142" spans="1:14" ht="24" customHeight="1" x14ac:dyDescent="0.25">
      <c r="A142" s="52"/>
      <c r="B142" s="134" t="s">
        <v>61</v>
      </c>
      <c r="C142" s="135"/>
      <c r="D142" s="136"/>
      <c r="E142" s="49">
        <v>8</v>
      </c>
      <c r="F142" s="111"/>
      <c r="G142" s="111"/>
      <c r="H142" s="35"/>
      <c r="I142" s="35"/>
      <c r="J142" s="35"/>
      <c r="K142" s="35"/>
      <c r="L142" s="35"/>
      <c r="M142" s="35"/>
    </row>
    <row r="143" spans="1:14" ht="41.25" customHeight="1" x14ac:dyDescent="0.25">
      <c r="A143" s="52"/>
      <c r="B143" s="43"/>
      <c r="C143" s="29"/>
      <c r="D143" s="33" t="s">
        <v>62</v>
      </c>
      <c r="E143" s="49">
        <v>8</v>
      </c>
      <c r="F143" s="111"/>
      <c r="G143" s="111"/>
      <c r="H143" s="35"/>
      <c r="I143" s="35"/>
      <c r="J143" s="35"/>
      <c r="K143" s="35"/>
      <c r="L143" s="35"/>
      <c r="M143" s="35"/>
    </row>
    <row r="144" spans="1:14" ht="29.25" customHeight="1" x14ac:dyDescent="0.25">
      <c r="A144" s="52"/>
      <c r="B144" s="43"/>
      <c r="C144" s="29"/>
      <c r="D144" s="33" t="s">
        <v>69</v>
      </c>
      <c r="E144" s="49">
        <v>5</v>
      </c>
      <c r="F144" s="111"/>
      <c r="G144" s="111"/>
      <c r="H144" s="35"/>
      <c r="I144" s="35"/>
      <c r="J144" s="35"/>
      <c r="K144" s="35"/>
      <c r="L144" s="35"/>
      <c r="M144" s="35"/>
    </row>
    <row r="145" spans="1:14" ht="32.25" customHeight="1" x14ac:dyDescent="0.25">
      <c r="A145" s="52"/>
      <c r="B145" s="43"/>
      <c r="C145" s="29"/>
      <c r="D145" s="33" t="s">
        <v>70</v>
      </c>
      <c r="E145" s="49">
        <v>3</v>
      </c>
      <c r="F145" s="111"/>
      <c r="G145" s="111"/>
      <c r="H145" s="35"/>
      <c r="I145" s="35"/>
      <c r="J145" s="35"/>
      <c r="K145" s="35"/>
      <c r="L145" s="35"/>
      <c r="M145" s="35"/>
    </row>
    <row r="146" spans="1:14" ht="32.25" customHeight="1" x14ac:dyDescent="0.25">
      <c r="A146" s="52"/>
      <c r="B146" s="90"/>
      <c r="C146" s="29"/>
      <c r="D146" s="33" t="s">
        <v>63</v>
      </c>
      <c r="E146" s="49">
        <v>0</v>
      </c>
      <c r="F146" s="111"/>
      <c r="G146" s="111"/>
      <c r="H146" s="35"/>
      <c r="I146" s="35"/>
      <c r="J146" s="35"/>
      <c r="K146" s="35"/>
      <c r="L146" s="35"/>
      <c r="M146" s="35"/>
    </row>
    <row r="147" spans="1:14" ht="24.75" customHeight="1" x14ac:dyDescent="0.25">
      <c r="A147" s="52"/>
      <c r="B147" s="116"/>
      <c r="C147" s="29"/>
      <c r="D147" s="137" t="s">
        <v>133</v>
      </c>
      <c r="E147" s="138"/>
      <c r="F147" s="138"/>
      <c r="G147" s="138"/>
      <c r="H147" s="138"/>
      <c r="I147" s="138"/>
      <c r="J147" s="138"/>
      <c r="K147" s="138"/>
      <c r="L147" s="138"/>
      <c r="M147" s="139"/>
    </row>
    <row r="148" spans="1:14" ht="12" customHeight="1" x14ac:dyDescent="0.25">
      <c r="A148" s="52"/>
      <c r="B148" s="39"/>
      <c r="C148" s="29"/>
      <c r="D148" s="124" t="s">
        <v>56</v>
      </c>
      <c r="E148" s="124"/>
      <c r="F148" s="124"/>
      <c r="G148" s="124"/>
      <c r="H148" s="124"/>
      <c r="I148" s="124"/>
      <c r="J148" s="124"/>
      <c r="K148" s="125"/>
      <c r="L148" s="125"/>
      <c r="M148" s="125"/>
      <c r="N148" s="125"/>
    </row>
    <row r="149" spans="1:14" ht="12" customHeight="1" x14ac:dyDescent="0.25">
      <c r="A149" s="52"/>
      <c r="B149" s="39"/>
      <c r="C149" s="29"/>
      <c r="D149" s="124" t="s">
        <v>57</v>
      </c>
      <c r="E149" s="124"/>
      <c r="F149" s="124"/>
      <c r="G149" s="124"/>
      <c r="H149" s="124"/>
      <c r="I149" s="124"/>
      <c r="J149" s="124"/>
      <c r="K149" s="125"/>
      <c r="L149" s="125"/>
      <c r="M149" s="125"/>
      <c r="N149" s="125"/>
    </row>
    <row r="150" spans="1:14" ht="12" customHeight="1" x14ac:dyDescent="0.25">
      <c r="A150" s="52"/>
      <c r="B150" s="39"/>
      <c r="C150" s="29"/>
      <c r="D150" s="124" t="s">
        <v>58</v>
      </c>
      <c r="E150" s="124"/>
      <c r="F150" s="124"/>
      <c r="G150" s="124"/>
      <c r="H150" s="124"/>
      <c r="I150" s="124"/>
      <c r="J150" s="124"/>
      <c r="K150" s="125"/>
      <c r="L150" s="125"/>
      <c r="M150" s="125"/>
      <c r="N150" s="125"/>
    </row>
    <row r="151" spans="1:14" ht="25.5" customHeight="1" x14ac:dyDescent="0.25">
      <c r="A151" s="52"/>
      <c r="B151" s="134" t="s">
        <v>64</v>
      </c>
      <c r="C151" s="135"/>
      <c r="D151" s="136"/>
      <c r="E151" s="49">
        <v>8</v>
      </c>
      <c r="F151" s="111">
        <f>SUM(F152:F155)</f>
        <v>0</v>
      </c>
      <c r="G151" s="111">
        <f>SUM(G152:G155)</f>
        <v>0</v>
      </c>
      <c r="H151" s="35"/>
      <c r="I151" s="35"/>
      <c r="J151" s="35"/>
      <c r="K151" s="35"/>
      <c r="L151" s="35"/>
      <c r="M151" s="35"/>
    </row>
    <row r="152" spans="1:14" ht="27" customHeight="1" x14ac:dyDescent="0.25">
      <c r="A152" s="52"/>
      <c r="B152" s="43"/>
      <c r="C152" s="29"/>
      <c r="D152" s="33" t="s">
        <v>65</v>
      </c>
      <c r="E152" s="49">
        <v>8</v>
      </c>
      <c r="F152" s="111"/>
      <c r="G152" s="111"/>
      <c r="H152" s="35"/>
      <c r="I152" s="35"/>
      <c r="J152" s="35"/>
      <c r="K152" s="35"/>
      <c r="L152" s="35"/>
      <c r="M152" s="35"/>
    </row>
    <row r="153" spans="1:14" ht="21" customHeight="1" x14ac:dyDescent="0.25">
      <c r="A153" s="52"/>
      <c r="B153" s="43"/>
      <c r="C153" s="29"/>
      <c r="D153" s="33" t="s">
        <v>68</v>
      </c>
      <c r="E153" s="49">
        <v>5</v>
      </c>
      <c r="F153" s="111"/>
      <c r="G153" s="111"/>
      <c r="H153" s="35"/>
      <c r="I153" s="35"/>
      <c r="J153" s="35"/>
      <c r="K153" s="35"/>
      <c r="L153" s="35"/>
      <c r="M153" s="35"/>
    </row>
    <row r="154" spans="1:14" ht="19.5" customHeight="1" x14ac:dyDescent="0.25">
      <c r="A154" s="52"/>
      <c r="B154" s="43"/>
      <c r="C154" s="29"/>
      <c r="D154" s="33" t="s">
        <v>67</v>
      </c>
      <c r="E154" s="49">
        <v>3</v>
      </c>
      <c r="F154" s="111"/>
      <c r="G154" s="111"/>
      <c r="H154" s="35"/>
      <c r="I154" s="35"/>
      <c r="J154" s="35"/>
      <c r="K154" s="35"/>
      <c r="L154" s="35"/>
      <c r="M154" s="35"/>
    </row>
    <row r="155" spans="1:14" ht="19.5" customHeight="1" x14ac:dyDescent="0.25">
      <c r="A155" s="52"/>
      <c r="B155" s="90"/>
      <c r="C155" s="29"/>
      <c r="D155" s="33" t="s">
        <v>66</v>
      </c>
      <c r="E155" s="49">
        <v>0</v>
      </c>
      <c r="F155" s="111"/>
      <c r="G155" s="111"/>
      <c r="H155" s="35"/>
      <c r="I155" s="35"/>
      <c r="J155" s="35"/>
      <c r="K155" s="35"/>
      <c r="L155" s="35"/>
      <c r="M155" s="35"/>
    </row>
    <row r="156" spans="1:14" ht="19.5" customHeight="1" x14ac:dyDescent="0.25">
      <c r="A156" s="52"/>
      <c r="B156" s="116"/>
      <c r="C156" s="29"/>
      <c r="D156" s="137" t="s">
        <v>133</v>
      </c>
      <c r="E156" s="138"/>
      <c r="F156" s="138"/>
      <c r="G156" s="138"/>
      <c r="H156" s="138"/>
      <c r="I156" s="138"/>
      <c r="J156" s="138"/>
      <c r="K156" s="138"/>
      <c r="L156" s="138"/>
      <c r="M156" s="139"/>
    </row>
    <row r="157" spans="1:14" ht="10.5" customHeight="1" x14ac:dyDescent="0.25">
      <c r="A157" s="52"/>
      <c r="B157" s="39"/>
      <c r="C157" s="29"/>
      <c r="D157" s="124" t="s">
        <v>56</v>
      </c>
      <c r="E157" s="124"/>
      <c r="F157" s="124"/>
      <c r="G157" s="124"/>
      <c r="H157" s="124"/>
      <c r="I157" s="124"/>
      <c r="J157" s="124"/>
      <c r="K157" s="125"/>
      <c r="L157" s="125"/>
      <c r="M157" s="125"/>
      <c r="N157" s="125"/>
    </row>
    <row r="158" spans="1:14" ht="10.5" customHeight="1" x14ac:dyDescent="0.25">
      <c r="A158" s="52"/>
      <c r="B158" s="39"/>
      <c r="C158" s="29"/>
      <c r="D158" s="124" t="s">
        <v>57</v>
      </c>
      <c r="E158" s="124"/>
      <c r="F158" s="124"/>
      <c r="G158" s="124"/>
      <c r="H158" s="124"/>
      <c r="I158" s="124"/>
      <c r="J158" s="124"/>
      <c r="K158" s="125"/>
      <c r="L158" s="125"/>
      <c r="M158" s="125"/>
      <c r="N158" s="125"/>
    </row>
    <row r="159" spans="1:14" ht="11.25" customHeight="1" x14ac:dyDescent="0.25">
      <c r="A159" s="52"/>
      <c r="B159" s="39"/>
      <c r="C159" s="29"/>
      <c r="D159" s="124" t="s">
        <v>58</v>
      </c>
      <c r="E159" s="124"/>
      <c r="F159" s="124"/>
      <c r="G159" s="124"/>
      <c r="H159" s="124"/>
      <c r="I159" s="124"/>
      <c r="J159" s="124"/>
      <c r="K159" s="125"/>
      <c r="L159" s="125"/>
      <c r="M159" s="125"/>
      <c r="N159" s="125"/>
    </row>
    <row r="160" spans="1:14" ht="25.5" customHeight="1" x14ac:dyDescent="0.25">
      <c r="A160" s="52"/>
      <c r="B160" s="134" t="s">
        <v>74</v>
      </c>
      <c r="C160" s="135"/>
      <c r="D160" s="136"/>
      <c r="E160" s="49">
        <v>8</v>
      </c>
      <c r="F160" s="111">
        <f>SUM(F161:F163)</f>
        <v>0</v>
      </c>
      <c r="G160" s="111">
        <f>SUM(G161:G163)</f>
        <v>0</v>
      </c>
      <c r="H160" s="35"/>
      <c r="I160" s="35"/>
      <c r="J160" s="35"/>
      <c r="K160" s="35"/>
      <c r="L160" s="35"/>
      <c r="M160" s="35"/>
    </row>
    <row r="161" spans="1:14" ht="29.25" customHeight="1" x14ac:dyDescent="0.25">
      <c r="A161" s="52"/>
      <c r="B161" s="43"/>
      <c r="C161" s="29"/>
      <c r="D161" s="33" t="s">
        <v>71</v>
      </c>
      <c r="E161" s="49">
        <v>8</v>
      </c>
      <c r="F161" s="111"/>
      <c r="G161" s="111"/>
      <c r="H161" s="35"/>
      <c r="I161" s="35"/>
      <c r="J161" s="35"/>
      <c r="K161" s="35"/>
      <c r="L161" s="35"/>
      <c r="M161" s="35"/>
    </row>
    <row r="162" spans="1:14" ht="21" customHeight="1" x14ac:dyDescent="0.25">
      <c r="A162" s="52"/>
      <c r="B162" s="43"/>
      <c r="C162" s="29"/>
      <c r="D162" s="33" t="s">
        <v>72</v>
      </c>
      <c r="E162" s="49">
        <v>5</v>
      </c>
      <c r="F162" s="111"/>
      <c r="G162" s="111"/>
      <c r="H162" s="35"/>
      <c r="I162" s="35"/>
      <c r="J162" s="35"/>
      <c r="K162" s="35"/>
      <c r="L162" s="35"/>
      <c r="M162" s="35"/>
    </row>
    <row r="163" spans="1:14" ht="19.5" customHeight="1" x14ac:dyDescent="0.25">
      <c r="A163" s="52"/>
      <c r="B163" s="90"/>
      <c r="C163" s="29"/>
      <c r="D163" s="33" t="s">
        <v>73</v>
      </c>
      <c r="E163" s="49">
        <v>0</v>
      </c>
      <c r="F163" s="111"/>
      <c r="G163" s="111"/>
      <c r="H163" s="35"/>
      <c r="I163" s="35"/>
      <c r="J163" s="35"/>
      <c r="K163" s="35"/>
      <c r="L163" s="35"/>
      <c r="M163" s="35"/>
    </row>
    <row r="164" spans="1:14" ht="19.5" customHeight="1" x14ac:dyDescent="0.25">
      <c r="A164" s="52"/>
      <c r="B164" s="116"/>
      <c r="C164" s="29"/>
      <c r="D164" s="137" t="s">
        <v>133</v>
      </c>
      <c r="E164" s="138"/>
      <c r="F164" s="138"/>
      <c r="G164" s="138"/>
      <c r="H164" s="138"/>
      <c r="I164" s="138"/>
      <c r="J164" s="138"/>
      <c r="K164" s="138"/>
      <c r="L164" s="138"/>
      <c r="M164" s="139"/>
    </row>
    <row r="165" spans="1:14" ht="10.5" customHeight="1" x14ac:dyDescent="0.25">
      <c r="A165" s="52"/>
      <c r="B165" s="90"/>
      <c r="C165" s="29"/>
      <c r="D165" s="124" t="s">
        <v>56</v>
      </c>
      <c r="E165" s="124"/>
      <c r="F165" s="124"/>
      <c r="G165" s="124"/>
      <c r="H165" s="124"/>
      <c r="I165" s="124"/>
      <c r="J165" s="124"/>
      <c r="K165" s="125"/>
      <c r="L165" s="125"/>
      <c r="M165" s="125"/>
      <c r="N165" s="125"/>
    </row>
    <row r="166" spans="1:14" ht="10.5" customHeight="1" x14ac:dyDescent="0.25">
      <c r="A166" s="52"/>
      <c r="B166" s="90"/>
      <c r="C166" s="29"/>
      <c r="D166" s="124" t="s">
        <v>57</v>
      </c>
      <c r="E166" s="124"/>
      <c r="F166" s="124"/>
      <c r="G166" s="124"/>
      <c r="H166" s="124"/>
      <c r="I166" s="124"/>
      <c r="J166" s="124"/>
      <c r="K166" s="125"/>
      <c r="L166" s="125"/>
      <c r="M166" s="125"/>
      <c r="N166" s="125"/>
    </row>
    <row r="167" spans="1:14" ht="11.25" customHeight="1" x14ac:dyDescent="0.25">
      <c r="A167" s="52"/>
      <c r="B167" s="90"/>
      <c r="C167" s="29"/>
      <c r="D167" s="124" t="s">
        <v>58</v>
      </c>
      <c r="E167" s="124"/>
      <c r="F167" s="124"/>
      <c r="G167" s="124"/>
      <c r="H167" s="124"/>
      <c r="I167" s="124"/>
      <c r="J167" s="124"/>
      <c r="K167" s="125"/>
      <c r="L167" s="125"/>
      <c r="M167" s="125"/>
      <c r="N167" s="125"/>
    </row>
    <row r="168" spans="1:14" x14ac:dyDescent="0.25">
      <c r="A168" s="58" t="s">
        <v>24</v>
      </c>
      <c r="B168" s="128" t="s">
        <v>23</v>
      </c>
      <c r="C168" s="129"/>
      <c r="D168" s="130"/>
      <c r="E168" s="85">
        <f>SUM(E169:E172)</f>
        <v>6</v>
      </c>
      <c r="F168" s="85">
        <f>SUM(F169:F172)</f>
        <v>0</v>
      </c>
      <c r="G168" s="85">
        <f>SUM(G169:G172)</f>
        <v>0</v>
      </c>
      <c r="H168" s="35"/>
      <c r="I168" s="35"/>
      <c r="J168" s="35"/>
      <c r="K168" s="35"/>
      <c r="L168" s="35"/>
      <c r="M168" s="35"/>
    </row>
    <row r="169" spans="1:14" ht="50.25" customHeight="1" x14ac:dyDescent="0.25">
      <c r="A169" s="52"/>
      <c r="B169" s="48"/>
      <c r="C169" s="48"/>
      <c r="D169" s="5" t="s">
        <v>22</v>
      </c>
      <c r="E169" s="49">
        <v>2</v>
      </c>
      <c r="F169" s="111"/>
      <c r="G169" s="111"/>
      <c r="H169" s="35"/>
      <c r="I169" s="35"/>
      <c r="J169" s="35"/>
      <c r="K169" s="35"/>
      <c r="L169" s="35"/>
      <c r="M169" s="35"/>
    </row>
    <row r="170" spans="1:14" ht="45" customHeight="1" x14ac:dyDescent="0.25">
      <c r="A170" s="52"/>
      <c r="B170" s="48"/>
      <c r="C170" s="48"/>
      <c r="D170" s="5" t="s">
        <v>20</v>
      </c>
      <c r="E170" s="49">
        <v>2</v>
      </c>
      <c r="F170" s="111"/>
      <c r="G170" s="111"/>
      <c r="H170" s="35"/>
      <c r="I170" s="35"/>
      <c r="J170" s="35"/>
      <c r="K170" s="35"/>
      <c r="L170" s="35"/>
      <c r="M170" s="35"/>
    </row>
    <row r="171" spans="1:14" ht="34.5" customHeight="1" x14ac:dyDescent="0.25">
      <c r="A171" s="52"/>
      <c r="B171" s="48"/>
      <c r="C171" s="48"/>
      <c r="D171" s="36" t="s">
        <v>88</v>
      </c>
      <c r="E171" s="49">
        <v>2</v>
      </c>
      <c r="F171" s="112"/>
      <c r="G171" s="111"/>
      <c r="H171" s="35"/>
      <c r="I171" s="35"/>
      <c r="J171" s="35"/>
      <c r="K171" s="35"/>
      <c r="L171" s="35"/>
      <c r="M171" s="35"/>
    </row>
    <row r="172" spans="1:14" ht="17.25" customHeight="1" x14ac:dyDescent="0.25">
      <c r="A172" s="52"/>
      <c r="B172" s="48"/>
      <c r="C172" s="48"/>
      <c r="D172" s="126" t="s">
        <v>114</v>
      </c>
      <c r="E172" s="127"/>
      <c r="F172" s="127"/>
      <c r="G172" s="127"/>
      <c r="H172" s="127"/>
      <c r="I172" s="127"/>
      <c r="J172" s="127"/>
      <c r="K172" s="127"/>
      <c r="L172" s="127"/>
      <c r="M172" s="127"/>
    </row>
    <row r="173" spans="1:14" ht="12" customHeight="1" x14ac:dyDescent="0.25">
      <c r="A173" s="52"/>
      <c r="B173" s="66"/>
      <c r="C173" s="48"/>
      <c r="D173" s="124" t="s">
        <v>56</v>
      </c>
      <c r="E173" s="124"/>
      <c r="F173" s="124"/>
      <c r="G173" s="124"/>
      <c r="H173" s="124"/>
      <c r="I173" s="124"/>
      <c r="J173" s="124"/>
      <c r="K173" s="125"/>
      <c r="L173" s="125"/>
      <c r="M173" s="125"/>
      <c r="N173" s="125"/>
    </row>
    <row r="174" spans="1:14" ht="11.25" customHeight="1" x14ac:dyDescent="0.25">
      <c r="A174" s="52"/>
      <c r="B174" s="66"/>
      <c r="C174" s="48"/>
      <c r="D174" s="124" t="s">
        <v>57</v>
      </c>
      <c r="E174" s="124"/>
      <c r="F174" s="124"/>
      <c r="G174" s="124"/>
      <c r="H174" s="124"/>
      <c r="I174" s="124"/>
      <c r="J174" s="124"/>
      <c r="K174" s="125"/>
      <c r="L174" s="125"/>
      <c r="M174" s="125"/>
      <c r="N174" s="125"/>
    </row>
    <row r="175" spans="1:14" ht="10.5" customHeight="1" x14ac:dyDescent="0.25">
      <c r="A175" s="52"/>
      <c r="B175" s="66"/>
      <c r="C175" s="48"/>
      <c r="D175" s="124" t="s">
        <v>58</v>
      </c>
      <c r="E175" s="124"/>
      <c r="F175" s="124"/>
      <c r="G175" s="124"/>
      <c r="H175" s="124"/>
      <c r="I175" s="124"/>
      <c r="J175" s="124"/>
      <c r="K175" s="125"/>
      <c r="L175" s="125"/>
      <c r="M175" s="125"/>
      <c r="N175" s="125"/>
    </row>
    <row r="176" spans="1:14" ht="66" customHeight="1" x14ac:dyDescent="0.25">
      <c r="A176" s="50">
        <v>6</v>
      </c>
      <c r="B176" s="144" t="s">
        <v>105</v>
      </c>
      <c r="C176" s="145"/>
      <c r="D176" s="146"/>
      <c r="E176" s="37">
        <f>SUM(E177,E184)/2</f>
        <v>5</v>
      </c>
      <c r="F176" s="98">
        <f>SUM(F177,F184)/2</f>
        <v>0</v>
      </c>
      <c r="G176" s="98">
        <f>SUM(G177,G184)/2</f>
        <v>0</v>
      </c>
      <c r="H176" s="35"/>
      <c r="I176" s="35"/>
      <c r="J176" s="35"/>
      <c r="K176" s="35"/>
      <c r="L176" s="35"/>
      <c r="M176" s="35"/>
    </row>
    <row r="177" spans="1:14" x14ac:dyDescent="0.25">
      <c r="A177" s="58" t="s">
        <v>29</v>
      </c>
      <c r="B177" s="128" t="s">
        <v>31</v>
      </c>
      <c r="C177" s="129"/>
      <c r="D177" s="130"/>
      <c r="E177" s="85">
        <v>6</v>
      </c>
      <c r="F177" s="85">
        <f>SUM(F178:F179)</f>
        <v>0</v>
      </c>
      <c r="G177" s="85">
        <f>SUM(G178:G179)</f>
        <v>0</v>
      </c>
      <c r="H177" s="35"/>
      <c r="I177" s="35"/>
      <c r="J177" s="35"/>
      <c r="K177" s="35"/>
      <c r="L177" s="35"/>
      <c r="M177" s="35"/>
    </row>
    <row r="178" spans="1:14" ht="60" x14ac:dyDescent="0.25">
      <c r="A178" s="52"/>
      <c r="B178" s="78"/>
      <c r="C178" s="78"/>
      <c r="D178" s="34" t="s">
        <v>94</v>
      </c>
      <c r="E178" s="86">
        <v>6</v>
      </c>
      <c r="F178" s="113"/>
      <c r="G178" s="113"/>
      <c r="H178" s="106"/>
      <c r="I178" s="106"/>
      <c r="J178" s="106"/>
      <c r="K178" s="106"/>
      <c r="L178" s="106"/>
      <c r="M178" s="106"/>
      <c r="N178" s="76"/>
    </row>
    <row r="179" spans="1:14" ht="60" x14ac:dyDescent="0.25">
      <c r="A179" s="52"/>
      <c r="B179" s="78"/>
      <c r="C179" s="78"/>
      <c r="D179" s="34" t="s">
        <v>95</v>
      </c>
      <c r="E179" s="86">
        <v>0</v>
      </c>
      <c r="F179" s="113"/>
      <c r="G179" s="113"/>
      <c r="H179" s="106"/>
      <c r="I179" s="106"/>
      <c r="J179" s="106"/>
      <c r="K179" s="106"/>
      <c r="L179" s="106"/>
      <c r="M179" s="106"/>
      <c r="N179" s="76"/>
    </row>
    <row r="180" spans="1:14" x14ac:dyDescent="0.25">
      <c r="A180" s="52"/>
      <c r="B180" s="75"/>
      <c r="C180" s="75"/>
      <c r="D180" s="183" t="s">
        <v>133</v>
      </c>
      <c r="E180" s="160"/>
      <c r="F180" s="160"/>
      <c r="G180" s="160"/>
      <c r="H180" s="160"/>
      <c r="I180" s="160"/>
      <c r="J180" s="160"/>
      <c r="K180" s="160"/>
      <c r="L180" s="160"/>
      <c r="M180" s="161"/>
      <c r="N180" s="76"/>
    </row>
    <row r="181" spans="1:14" ht="12" customHeight="1" x14ac:dyDescent="0.25">
      <c r="A181" s="52"/>
      <c r="B181" s="75"/>
      <c r="C181" s="75"/>
      <c r="D181" s="181" t="s">
        <v>56</v>
      </c>
      <c r="E181" s="181"/>
      <c r="F181" s="181"/>
      <c r="G181" s="181"/>
      <c r="H181" s="181"/>
      <c r="I181" s="181"/>
      <c r="J181" s="181"/>
      <c r="K181" s="182"/>
      <c r="L181" s="182"/>
      <c r="M181" s="182"/>
      <c r="N181" s="182"/>
    </row>
    <row r="182" spans="1:14" ht="10.5" customHeight="1" x14ac:dyDescent="0.25">
      <c r="A182" s="52"/>
      <c r="B182" s="75"/>
      <c r="C182" s="75"/>
      <c r="D182" s="181" t="s">
        <v>57</v>
      </c>
      <c r="E182" s="181"/>
      <c r="F182" s="181"/>
      <c r="G182" s="181"/>
      <c r="H182" s="181"/>
      <c r="I182" s="181"/>
      <c r="J182" s="181"/>
      <c r="K182" s="182"/>
      <c r="L182" s="182"/>
      <c r="M182" s="182"/>
      <c r="N182" s="182"/>
    </row>
    <row r="183" spans="1:14" ht="10.5" customHeight="1" x14ac:dyDescent="0.25">
      <c r="A183" s="52"/>
      <c r="B183" s="75"/>
      <c r="C183" s="75"/>
      <c r="D183" s="181" t="s">
        <v>58</v>
      </c>
      <c r="E183" s="181"/>
      <c r="F183" s="181"/>
      <c r="G183" s="181"/>
      <c r="H183" s="181"/>
      <c r="I183" s="181"/>
      <c r="J183" s="181"/>
      <c r="K183" s="182"/>
      <c r="L183" s="182"/>
      <c r="M183" s="182"/>
      <c r="N183" s="182"/>
    </row>
    <row r="184" spans="1:14" ht="27.75" customHeight="1" x14ac:dyDescent="0.25">
      <c r="A184" s="58" t="s">
        <v>30</v>
      </c>
      <c r="B184" s="131" t="s">
        <v>36</v>
      </c>
      <c r="C184" s="132"/>
      <c r="D184" s="133"/>
      <c r="E184" s="86">
        <f>SUM(E185:E188)</f>
        <v>4</v>
      </c>
      <c r="F184" s="86">
        <f>SUM(F185:F188)</f>
        <v>0</v>
      </c>
      <c r="G184" s="86">
        <f>SUM(G185:G188)</f>
        <v>0</v>
      </c>
      <c r="H184" s="106"/>
      <c r="I184" s="106"/>
      <c r="J184" s="106"/>
      <c r="K184" s="106"/>
      <c r="L184" s="106"/>
      <c r="M184" s="106"/>
      <c r="N184" s="76"/>
    </row>
    <row r="185" spans="1:14" ht="46.5" customHeight="1" x14ac:dyDescent="0.25">
      <c r="A185" s="47"/>
      <c r="B185" s="78"/>
      <c r="C185" s="78"/>
      <c r="D185" s="34" t="s">
        <v>32</v>
      </c>
      <c r="E185" s="86">
        <v>1</v>
      </c>
      <c r="F185" s="113"/>
      <c r="G185" s="113"/>
      <c r="H185" s="106"/>
      <c r="I185" s="106"/>
      <c r="J185" s="106"/>
      <c r="K185" s="106"/>
      <c r="L185" s="106"/>
      <c r="M185" s="106"/>
      <c r="N185" s="76"/>
    </row>
    <row r="186" spans="1:14" ht="45" customHeight="1" x14ac:dyDescent="0.25">
      <c r="A186" s="47"/>
      <c r="B186" s="78"/>
      <c r="C186" s="78"/>
      <c r="D186" s="34" t="s">
        <v>33</v>
      </c>
      <c r="E186" s="86">
        <v>1</v>
      </c>
      <c r="F186" s="113"/>
      <c r="G186" s="113"/>
      <c r="H186" s="106"/>
      <c r="I186" s="106"/>
      <c r="J186" s="106"/>
      <c r="K186" s="106"/>
      <c r="L186" s="106"/>
      <c r="M186" s="106"/>
      <c r="N186" s="76"/>
    </row>
    <row r="187" spans="1:14" ht="45.75" customHeight="1" x14ac:dyDescent="0.25">
      <c r="A187" s="47"/>
      <c r="B187" s="78"/>
      <c r="C187" s="78"/>
      <c r="D187" s="34" t="s">
        <v>34</v>
      </c>
      <c r="E187" s="86">
        <v>1</v>
      </c>
      <c r="F187" s="113"/>
      <c r="G187" s="113"/>
      <c r="H187" s="106"/>
      <c r="I187" s="106"/>
      <c r="J187" s="106"/>
      <c r="K187" s="106"/>
      <c r="L187" s="106"/>
      <c r="M187" s="106"/>
      <c r="N187" s="76"/>
    </row>
    <row r="188" spans="1:14" ht="57.75" customHeight="1" x14ac:dyDescent="0.25">
      <c r="A188" s="47"/>
      <c r="B188" s="78"/>
      <c r="C188" s="78"/>
      <c r="D188" s="34" t="s">
        <v>35</v>
      </c>
      <c r="E188" s="86">
        <v>1</v>
      </c>
      <c r="F188" s="113"/>
      <c r="G188" s="113"/>
      <c r="H188" s="106"/>
      <c r="I188" s="106"/>
      <c r="J188" s="106"/>
      <c r="K188" s="106"/>
      <c r="L188" s="106"/>
      <c r="M188" s="106"/>
      <c r="N188" s="76"/>
    </row>
    <row r="189" spans="1:14" x14ac:dyDescent="0.25">
      <c r="A189" s="47"/>
      <c r="B189" s="48"/>
      <c r="C189" s="48"/>
      <c r="D189" s="150" t="s">
        <v>96</v>
      </c>
      <c r="E189" s="143"/>
      <c r="F189" s="143"/>
      <c r="G189" s="143"/>
      <c r="H189" s="143"/>
      <c r="I189" s="143"/>
      <c r="J189" s="143"/>
      <c r="K189" s="143"/>
      <c r="L189" s="143"/>
      <c r="M189" s="143"/>
    </row>
    <row r="190" spans="1:14" x14ac:dyDescent="0.25">
      <c r="A190" s="48"/>
      <c r="B190" s="48"/>
      <c r="C190" s="48"/>
      <c r="D190" s="124" t="s">
        <v>56</v>
      </c>
      <c r="E190" s="124"/>
      <c r="F190" s="124"/>
      <c r="G190" s="124"/>
      <c r="H190" s="124"/>
      <c r="I190" s="124"/>
      <c r="J190" s="124"/>
      <c r="K190" s="125"/>
      <c r="L190" s="125"/>
      <c r="M190" s="125"/>
      <c r="N190" s="125"/>
    </row>
    <row r="191" spans="1:14" x14ac:dyDescent="0.25">
      <c r="A191" s="48"/>
      <c r="B191" s="48"/>
      <c r="C191" s="48"/>
      <c r="D191" s="124" t="s">
        <v>57</v>
      </c>
      <c r="E191" s="124"/>
      <c r="F191" s="124"/>
      <c r="G191" s="124"/>
      <c r="H191" s="124"/>
      <c r="I191" s="124"/>
      <c r="J191" s="124"/>
      <c r="K191" s="125"/>
      <c r="L191" s="125"/>
      <c r="M191" s="125"/>
      <c r="N191" s="125"/>
    </row>
    <row r="192" spans="1:14" x14ac:dyDescent="0.25">
      <c r="A192" s="48"/>
      <c r="B192" s="48"/>
      <c r="C192" s="48"/>
      <c r="D192" s="124" t="s">
        <v>58</v>
      </c>
      <c r="E192" s="124"/>
      <c r="F192" s="124"/>
      <c r="G192" s="124"/>
      <c r="H192" s="124"/>
      <c r="I192" s="124"/>
      <c r="J192" s="124"/>
      <c r="K192" s="125"/>
      <c r="L192" s="125"/>
      <c r="M192" s="125"/>
      <c r="N192" s="125"/>
    </row>
    <row r="193" spans="1:7" ht="24" thickBot="1" x14ac:dyDescent="0.3">
      <c r="A193" s="178"/>
      <c r="B193" s="179"/>
      <c r="C193" s="180"/>
      <c r="D193" s="60" t="s">
        <v>8</v>
      </c>
      <c r="E193" s="61">
        <f>SUM(E9,E36,E117,E133,E140,E176)</f>
        <v>100</v>
      </c>
      <c r="F193" s="61">
        <f>SUM(F9,F36,F117,F133,F140,F176)</f>
        <v>0</v>
      </c>
      <c r="G193" s="61">
        <f>SUM(G9,G36,G117,G133,G140,G176)</f>
        <v>0</v>
      </c>
    </row>
    <row r="194" spans="1:7" x14ac:dyDescent="0.25">
      <c r="A194" s="176"/>
      <c r="B194" s="176"/>
      <c r="C194" s="176"/>
      <c r="D194" s="176"/>
      <c r="E194" s="176"/>
    </row>
    <row r="195" spans="1:7" x14ac:dyDescent="0.25">
      <c r="A195" s="177"/>
      <c r="B195" s="177"/>
      <c r="C195" s="177"/>
      <c r="D195" s="177"/>
      <c r="E195" s="177"/>
    </row>
    <row r="198" spans="1:7" ht="43.5" customHeight="1" x14ac:dyDescent="0.25">
      <c r="A198" s="175"/>
      <c r="B198" s="175"/>
      <c r="C198" s="175"/>
      <c r="D198" s="175"/>
      <c r="E198" s="175"/>
    </row>
  </sheetData>
  <customSheetViews>
    <customSheetView guid="{12429165-4D8C-455C-A337-F5AA36C23545}" scale="80" showPageBreaks="1" printArea="1" hiddenColumns="1" view="pageBreakPreview" topLeftCell="A28">
      <selection activeCell="A38" sqref="A38:M38"/>
      <pageMargins left="0.23622047244094491" right="0.23622047244094491" top="0.74803149606299213" bottom="0.74803149606299213" header="0.31496062992125984" footer="0.31496062992125984"/>
      <pageSetup paperSize="9" fitToHeight="0" orientation="landscape" r:id="rId1"/>
      <headerFooter scaleWithDoc="0" alignWithMargins="0"/>
    </customSheetView>
  </customSheetViews>
  <mergeCells count="126">
    <mergeCell ref="D25:M25"/>
    <mergeCell ref="D15:M15"/>
    <mergeCell ref="D32:M32"/>
    <mergeCell ref="D95:M95"/>
    <mergeCell ref="D113:M113"/>
    <mergeCell ref="D147:M147"/>
    <mergeCell ref="B9:D9"/>
    <mergeCell ref="B19:D19"/>
    <mergeCell ref="B29:D29"/>
    <mergeCell ref="B125:D125"/>
    <mergeCell ref="B99:D99"/>
    <mergeCell ref="B10:D10"/>
    <mergeCell ref="B36:D36"/>
    <mergeCell ref="B37:D37"/>
    <mergeCell ref="B38:D38"/>
    <mergeCell ref="B69:D69"/>
    <mergeCell ref="B78:D78"/>
    <mergeCell ref="B90:D90"/>
    <mergeCell ref="D28:N28"/>
    <mergeCell ref="D48:N48"/>
    <mergeCell ref="D49:N49"/>
    <mergeCell ref="D50:N50"/>
    <mergeCell ref="D33:N33"/>
    <mergeCell ref="D34:N34"/>
    <mergeCell ref="D35:N35"/>
    <mergeCell ref="D47:M47"/>
    <mergeCell ref="D16:N16"/>
    <mergeCell ref="D17:N17"/>
    <mergeCell ref="D18:N18"/>
    <mergeCell ref="D26:N26"/>
    <mergeCell ref="A198:E198"/>
    <mergeCell ref="A194:E195"/>
    <mergeCell ref="A193:C193"/>
    <mergeCell ref="B176:D176"/>
    <mergeCell ref="D173:N173"/>
    <mergeCell ref="D174:N174"/>
    <mergeCell ref="D175:N175"/>
    <mergeCell ref="D181:N181"/>
    <mergeCell ref="D182:N182"/>
    <mergeCell ref="D183:N183"/>
    <mergeCell ref="D190:N190"/>
    <mergeCell ref="D191:N191"/>
    <mergeCell ref="D192:N192"/>
    <mergeCell ref="D189:M189"/>
    <mergeCell ref="D180:M180"/>
    <mergeCell ref="D27:N27"/>
    <mergeCell ref="D76:N76"/>
    <mergeCell ref="A39:M39"/>
    <mergeCell ref="N6:N8"/>
    <mergeCell ref="D4:E4"/>
    <mergeCell ref="D5:E5"/>
    <mergeCell ref="D6:E6"/>
    <mergeCell ref="D7:E7"/>
    <mergeCell ref="D8:E8"/>
    <mergeCell ref="I6:I8"/>
    <mergeCell ref="J6:J8"/>
    <mergeCell ref="K6:K8"/>
    <mergeCell ref="L6:L8"/>
    <mergeCell ref="F3:I4"/>
    <mergeCell ref="J3:N4"/>
    <mergeCell ref="F6:F8"/>
    <mergeCell ref="G6:G8"/>
    <mergeCell ref="H6:H8"/>
    <mergeCell ref="M6:M8"/>
    <mergeCell ref="D59:N59"/>
    <mergeCell ref="D60:N60"/>
    <mergeCell ref="D61:N61"/>
    <mergeCell ref="D58:M58"/>
    <mergeCell ref="D123:N123"/>
    <mergeCell ref="D124:N124"/>
    <mergeCell ref="D121:M121"/>
    <mergeCell ref="D130:N130"/>
    <mergeCell ref="D77:N77"/>
    <mergeCell ref="D74:M74"/>
    <mergeCell ref="D87:N87"/>
    <mergeCell ref="D88:N88"/>
    <mergeCell ref="D66:N66"/>
    <mergeCell ref="D67:N67"/>
    <mergeCell ref="D68:N68"/>
    <mergeCell ref="D65:M65"/>
    <mergeCell ref="D75:N75"/>
    <mergeCell ref="D129:M129"/>
    <mergeCell ref="D131:N131"/>
    <mergeCell ref="D89:N89"/>
    <mergeCell ref="D86:M86"/>
    <mergeCell ref="D96:N96"/>
    <mergeCell ref="D97:N97"/>
    <mergeCell ref="D98:N98"/>
    <mergeCell ref="B117:D117"/>
    <mergeCell ref="B118:D118"/>
    <mergeCell ref="B100:D100"/>
    <mergeCell ref="B109:D109"/>
    <mergeCell ref="D106:N106"/>
    <mergeCell ref="D107:N107"/>
    <mergeCell ref="D108:N108"/>
    <mergeCell ref="D114:N114"/>
    <mergeCell ref="D115:N115"/>
    <mergeCell ref="D116:N116"/>
    <mergeCell ref="D122:N122"/>
    <mergeCell ref="D105:M105"/>
    <mergeCell ref="D148:N148"/>
    <mergeCell ref="D149:N149"/>
    <mergeCell ref="D132:N132"/>
    <mergeCell ref="D137:N137"/>
    <mergeCell ref="D138:N138"/>
    <mergeCell ref="D139:N139"/>
    <mergeCell ref="D136:M136"/>
    <mergeCell ref="B133:D133"/>
    <mergeCell ref="B142:D142"/>
    <mergeCell ref="B140:D140"/>
    <mergeCell ref="B141:D141"/>
    <mergeCell ref="D150:N150"/>
    <mergeCell ref="D157:N157"/>
    <mergeCell ref="D158:N158"/>
    <mergeCell ref="D159:N159"/>
    <mergeCell ref="D172:M172"/>
    <mergeCell ref="B177:D177"/>
    <mergeCell ref="B184:D184"/>
    <mergeCell ref="B168:D168"/>
    <mergeCell ref="B151:D151"/>
    <mergeCell ref="B160:D160"/>
    <mergeCell ref="D165:N165"/>
    <mergeCell ref="D166:N166"/>
    <mergeCell ref="D167:N167"/>
    <mergeCell ref="D156:M156"/>
    <mergeCell ref="D164:M164"/>
  </mergeCells>
  <pageMargins left="0.23622047244094491" right="0.23622047244094491" top="0.74803149606299213" bottom="0.74803149606299213" header="0.31496062992125984" footer="0.31496062992125984"/>
  <pageSetup paperSize="9" fitToHeight="0" orientation="landscape" r:id="rId2"/>
  <headerFooter scaleWithDoc="0"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5"/>
  <sheetViews>
    <sheetView zoomScaleNormal="100" workbookViewId="0">
      <selection activeCell="D18" sqref="D18"/>
    </sheetView>
  </sheetViews>
  <sheetFormatPr defaultRowHeight="15" x14ac:dyDescent="0.25"/>
  <cols>
    <col min="4" max="4" width="100.28515625" style="6" customWidth="1"/>
  </cols>
  <sheetData>
    <row r="1" spans="1:5" ht="14.45" x14ac:dyDescent="0.3">
      <c r="A1" s="15"/>
      <c r="B1" s="16"/>
      <c r="C1" s="16"/>
      <c r="D1" s="9"/>
      <c r="E1" s="17"/>
    </row>
    <row r="2" spans="1:5" ht="14.45" x14ac:dyDescent="0.3">
      <c r="A2" s="18"/>
      <c r="B2" s="4"/>
      <c r="C2" s="4"/>
      <c r="D2" s="7"/>
      <c r="E2" s="19"/>
    </row>
    <row r="3" spans="1:5" ht="14.45" x14ac:dyDescent="0.3">
      <c r="A3" s="18"/>
      <c r="B3" s="4"/>
      <c r="C3" s="4"/>
      <c r="D3" s="7"/>
      <c r="E3" s="19"/>
    </row>
    <row r="4" spans="1:5" ht="14.45" x14ac:dyDescent="0.3">
      <c r="A4" s="18"/>
      <c r="B4" s="4"/>
      <c r="C4" s="4"/>
      <c r="D4" s="7"/>
      <c r="E4" s="19"/>
    </row>
    <row r="5" spans="1:5" ht="14.45" x14ac:dyDescent="0.3">
      <c r="A5" s="18"/>
      <c r="B5" s="4"/>
      <c r="C5" s="4"/>
      <c r="D5" s="7"/>
      <c r="E5" s="19"/>
    </row>
    <row r="6" spans="1:5" ht="14.45" x14ac:dyDescent="0.3">
      <c r="A6" s="18"/>
      <c r="B6" s="4"/>
      <c r="C6" s="4"/>
      <c r="D6" s="7"/>
      <c r="E6" s="19"/>
    </row>
    <row r="7" spans="1:5" ht="14.45" x14ac:dyDescent="0.3">
      <c r="A7" s="18"/>
      <c r="B7" s="4"/>
      <c r="C7" s="4"/>
      <c r="D7" s="7"/>
      <c r="E7" s="19"/>
    </row>
    <row r="8" spans="1:5" ht="32.25" customHeight="1" x14ac:dyDescent="0.3">
      <c r="A8" s="18"/>
      <c r="B8" s="23"/>
      <c r="C8" s="23"/>
      <c r="D8" s="24"/>
      <c r="E8" s="19">
        <f>E10+E16+E28+E32+E36</f>
        <v>0</v>
      </c>
    </row>
    <row r="9" spans="1:5" ht="14.45" x14ac:dyDescent="0.3">
      <c r="A9" s="18"/>
      <c r="B9" s="4"/>
      <c r="C9" s="4"/>
      <c r="D9" s="7"/>
      <c r="E9" s="19"/>
    </row>
    <row r="10" spans="1:5" ht="14.45" x14ac:dyDescent="0.3">
      <c r="A10" s="25"/>
      <c r="B10" s="26"/>
      <c r="C10" s="26"/>
      <c r="D10" s="27"/>
      <c r="E10" s="28"/>
    </row>
    <row r="11" spans="1:5" ht="14.45" x14ac:dyDescent="0.3">
      <c r="A11" s="18"/>
      <c r="B11" s="4"/>
      <c r="C11" s="4"/>
      <c r="D11" s="7"/>
      <c r="E11" s="19"/>
    </row>
    <row r="12" spans="1:5" ht="14.45" x14ac:dyDescent="0.3">
      <c r="A12" s="18"/>
      <c r="B12" s="4"/>
      <c r="C12" s="4"/>
      <c r="D12" s="7"/>
      <c r="E12" s="19"/>
    </row>
    <row r="13" spans="1:5" ht="14.45" x14ac:dyDescent="0.3">
      <c r="A13" s="18"/>
      <c r="B13" s="4"/>
      <c r="C13" s="4"/>
      <c r="D13" s="7"/>
      <c r="E13" s="19"/>
    </row>
    <row r="14" spans="1:5" ht="14.45" x14ac:dyDescent="0.3">
      <c r="A14" s="18"/>
      <c r="B14" s="4"/>
      <c r="C14" s="4"/>
      <c r="D14" s="7"/>
      <c r="E14" s="19"/>
    </row>
    <row r="15" spans="1:5" ht="14.45" x14ac:dyDescent="0.3">
      <c r="A15" s="18"/>
      <c r="B15" s="4"/>
      <c r="C15" s="4"/>
      <c r="D15" s="7"/>
      <c r="E15" s="19"/>
    </row>
    <row r="16" spans="1:5" ht="14.45" x14ac:dyDescent="0.3">
      <c r="A16" s="25"/>
      <c r="B16" s="26"/>
      <c r="C16" s="26"/>
      <c r="D16" s="27"/>
      <c r="E16" s="28"/>
    </row>
    <row r="17" spans="1:5" ht="14.45" x14ac:dyDescent="0.3">
      <c r="A17" s="18"/>
      <c r="B17" s="4"/>
      <c r="C17" s="4"/>
      <c r="D17" s="7"/>
      <c r="E17" s="19"/>
    </row>
    <row r="18" spans="1:5" ht="14.45" x14ac:dyDescent="0.3">
      <c r="A18" s="18"/>
      <c r="B18" s="4"/>
      <c r="C18" s="4"/>
      <c r="D18" s="7"/>
      <c r="E18" s="19"/>
    </row>
    <row r="19" spans="1:5" ht="14.45" x14ac:dyDescent="0.3">
      <c r="A19" s="18"/>
      <c r="B19" s="4"/>
      <c r="C19" s="4"/>
      <c r="D19" s="7"/>
      <c r="E19" s="19"/>
    </row>
    <row r="20" spans="1:5" ht="14.45" x14ac:dyDescent="0.3">
      <c r="A20" s="18"/>
      <c r="B20" s="4"/>
      <c r="C20" s="4"/>
      <c r="D20" s="7"/>
      <c r="E20" s="19"/>
    </row>
    <row r="21" spans="1:5" ht="14.45" x14ac:dyDescent="0.3">
      <c r="A21" s="18"/>
      <c r="B21" s="4"/>
      <c r="C21" s="4"/>
      <c r="D21" s="7"/>
      <c r="E21" s="19"/>
    </row>
    <row r="22" spans="1:5" ht="14.45" x14ac:dyDescent="0.3">
      <c r="A22" s="18"/>
      <c r="B22" s="4"/>
      <c r="C22" s="4"/>
      <c r="D22" s="7"/>
      <c r="E22" s="19"/>
    </row>
    <row r="23" spans="1:5" ht="14.45" x14ac:dyDescent="0.3">
      <c r="A23" s="18"/>
      <c r="B23" s="4"/>
      <c r="C23" s="4"/>
      <c r="D23" s="7"/>
      <c r="E23" s="19"/>
    </row>
    <row r="24" spans="1:5" ht="14.45" x14ac:dyDescent="0.3">
      <c r="A24" s="18"/>
      <c r="B24" s="4"/>
      <c r="C24" s="4"/>
      <c r="D24" s="7"/>
      <c r="E24" s="19"/>
    </row>
    <row r="25" spans="1:5" ht="14.45" x14ac:dyDescent="0.3">
      <c r="A25" s="18"/>
      <c r="B25" s="4"/>
      <c r="C25" s="4"/>
      <c r="D25" s="7"/>
      <c r="E25" s="19"/>
    </row>
    <row r="26" spans="1:5" ht="14.45" x14ac:dyDescent="0.3">
      <c r="A26" s="18"/>
      <c r="B26" s="4"/>
      <c r="C26" s="4"/>
      <c r="D26" s="7"/>
      <c r="E26" s="19"/>
    </row>
    <row r="27" spans="1:5" ht="14.45" x14ac:dyDescent="0.3">
      <c r="A27" s="18"/>
      <c r="B27" s="4"/>
      <c r="C27" s="4"/>
      <c r="D27" s="7"/>
      <c r="E27" s="19"/>
    </row>
    <row r="28" spans="1:5" ht="14.45" x14ac:dyDescent="0.3">
      <c r="A28" s="18"/>
      <c r="B28" s="4"/>
      <c r="C28" s="4"/>
      <c r="D28" s="7"/>
      <c r="E28" s="19"/>
    </row>
    <row r="29" spans="1:5" ht="14.45" x14ac:dyDescent="0.3">
      <c r="A29" s="18"/>
      <c r="B29" s="4"/>
      <c r="C29" s="4"/>
      <c r="D29" s="7"/>
      <c r="E29" s="19"/>
    </row>
    <row r="30" spans="1:5" ht="14.45" x14ac:dyDescent="0.3">
      <c r="A30" s="18"/>
      <c r="B30" s="4"/>
      <c r="C30" s="4"/>
      <c r="D30" s="7"/>
      <c r="E30" s="19"/>
    </row>
    <row r="31" spans="1:5" ht="14.45" x14ac:dyDescent="0.3">
      <c r="A31" s="18"/>
      <c r="B31" s="4"/>
      <c r="C31" s="4"/>
      <c r="D31" s="7"/>
      <c r="E31" s="19"/>
    </row>
    <row r="32" spans="1:5" ht="14.45" x14ac:dyDescent="0.3">
      <c r="A32" s="18"/>
      <c r="B32" s="4"/>
      <c r="C32" s="4"/>
      <c r="D32" s="7"/>
      <c r="E32" s="19"/>
    </row>
    <row r="33" spans="1:5" ht="14.45" x14ac:dyDescent="0.3">
      <c r="A33" s="18"/>
      <c r="B33" s="4"/>
      <c r="C33" s="4"/>
      <c r="D33" s="7"/>
      <c r="E33" s="19"/>
    </row>
    <row r="34" spans="1:5" ht="14.45" x14ac:dyDescent="0.3">
      <c r="A34" s="18"/>
      <c r="B34" s="4"/>
      <c r="C34" s="4"/>
      <c r="D34" s="7"/>
      <c r="E34" s="19"/>
    </row>
    <row r="35" spans="1:5" ht="14.45" x14ac:dyDescent="0.3">
      <c r="A35" s="18"/>
      <c r="B35" s="4"/>
      <c r="C35" s="4"/>
      <c r="D35" s="7"/>
      <c r="E35" s="19"/>
    </row>
    <row r="36" spans="1:5" ht="14.45" x14ac:dyDescent="0.3">
      <c r="A36" s="18"/>
      <c r="B36" s="4"/>
      <c r="C36" s="4"/>
      <c r="D36" s="7"/>
      <c r="E36" s="19"/>
    </row>
    <row r="37" spans="1:5" x14ac:dyDescent="0.25">
      <c r="A37" s="18"/>
      <c r="B37" s="4"/>
      <c r="C37" s="4"/>
      <c r="D37" s="7"/>
      <c r="E37" s="19"/>
    </row>
    <row r="38" spans="1:5" x14ac:dyDescent="0.25">
      <c r="A38" s="18"/>
      <c r="B38" s="4"/>
      <c r="C38" s="4"/>
      <c r="D38" s="7"/>
      <c r="E38" s="19"/>
    </row>
    <row r="39" spans="1:5" x14ac:dyDescent="0.25">
      <c r="A39" s="18"/>
      <c r="B39" s="4"/>
      <c r="C39" s="4"/>
      <c r="D39" s="7"/>
      <c r="E39" s="19"/>
    </row>
    <row r="40" spans="1:5" x14ac:dyDescent="0.25">
      <c r="A40" s="18"/>
      <c r="B40" s="4"/>
      <c r="C40" s="4"/>
      <c r="D40" s="7"/>
      <c r="E40" s="19"/>
    </row>
    <row r="41" spans="1:5" x14ac:dyDescent="0.25">
      <c r="A41" s="18"/>
      <c r="B41" s="4"/>
      <c r="C41" s="4"/>
      <c r="D41" s="7"/>
      <c r="E41" s="19">
        <f>E42+E50+E60+E64+E68+E74+E77+E82+E87+E90</f>
        <v>0</v>
      </c>
    </row>
    <row r="42" spans="1:5" x14ac:dyDescent="0.25">
      <c r="A42" s="18"/>
      <c r="B42" s="4"/>
      <c r="C42" s="4"/>
      <c r="D42" s="7"/>
      <c r="E42" s="19"/>
    </row>
    <row r="43" spans="1:5" x14ac:dyDescent="0.25">
      <c r="A43" s="18"/>
      <c r="B43" s="4"/>
      <c r="C43" s="4"/>
      <c r="D43" s="7"/>
      <c r="E43" s="19"/>
    </row>
    <row r="44" spans="1:5" x14ac:dyDescent="0.25">
      <c r="A44" s="18"/>
      <c r="B44" s="4"/>
      <c r="C44" s="4"/>
      <c r="D44" s="7"/>
      <c r="E44" s="19"/>
    </row>
    <row r="45" spans="1:5" x14ac:dyDescent="0.25">
      <c r="A45" s="18"/>
      <c r="B45" s="4"/>
      <c r="C45" s="4"/>
      <c r="D45" s="7"/>
      <c r="E45" s="19"/>
    </row>
    <row r="46" spans="1:5" x14ac:dyDescent="0.25">
      <c r="A46" s="18"/>
      <c r="B46" s="4"/>
      <c r="C46" s="4"/>
      <c r="D46" s="7"/>
      <c r="E46" s="19"/>
    </row>
    <row r="47" spans="1:5" x14ac:dyDescent="0.25">
      <c r="A47" s="18"/>
      <c r="B47" s="4"/>
      <c r="C47" s="4"/>
      <c r="D47" s="7"/>
      <c r="E47" s="19"/>
    </row>
    <row r="48" spans="1:5" x14ac:dyDescent="0.25">
      <c r="A48" s="18"/>
      <c r="B48" s="4"/>
      <c r="C48" s="4"/>
      <c r="D48" s="7"/>
      <c r="E48" s="19"/>
    </row>
    <row r="49" spans="1:5" x14ac:dyDescent="0.25">
      <c r="A49" s="18"/>
      <c r="B49" s="4"/>
      <c r="C49" s="4"/>
      <c r="D49" s="7"/>
      <c r="E49" s="19"/>
    </row>
    <row r="50" spans="1:5" x14ac:dyDescent="0.25">
      <c r="A50" s="18"/>
      <c r="B50" s="4"/>
      <c r="C50" s="4"/>
      <c r="D50" s="7"/>
      <c r="E50" s="19"/>
    </row>
    <row r="51" spans="1:5" x14ac:dyDescent="0.25">
      <c r="A51" s="18"/>
      <c r="B51" s="4"/>
      <c r="C51" s="4"/>
      <c r="D51" s="7"/>
      <c r="E51" s="19"/>
    </row>
    <row r="52" spans="1:5" x14ac:dyDescent="0.25">
      <c r="A52" s="18"/>
      <c r="B52" s="4"/>
      <c r="C52" s="4"/>
      <c r="D52" s="7"/>
      <c r="E52" s="19"/>
    </row>
    <row r="53" spans="1:5" x14ac:dyDescent="0.25">
      <c r="A53" s="18"/>
      <c r="B53" s="4"/>
      <c r="C53" s="4"/>
      <c r="D53" s="7"/>
      <c r="E53" s="19"/>
    </row>
    <row r="54" spans="1:5" x14ac:dyDescent="0.25">
      <c r="A54" s="18"/>
      <c r="B54" s="4"/>
      <c r="C54" s="4"/>
      <c r="D54" s="7"/>
      <c r="E54" s="19"/>
    </row>
    <row r="55" spans="1:5" x14ac:dyDescent="0.25">
      <c r="A55" s="18"/>
      <c r="B55" s="4"/>
      <c r="C55" s="4"/>
      <c r="D55" s="7"/>
      <c r="E55" s="19"/>
    </row>
    <row r="56" spans="1:5" x14ac:dyDescent="0.25">
      <c r="A56" s="18"/>
      <c r="B56" s="4"/>
      <c r="C56" s="4"/>
      <c r="D56" s="7"/>
      <c r="E56" s="19"/>
    </row>
    <row r="57" spans="1:5" x14ac:dyDescent="0.25">
      <c r="A57" s="18"/>
      <c r="B57" s="4"/>
      <c r="C57" s="4"/>
      <c r="D57" s="7"/>
      <c r="E57" s="19"/>
    </row>
    <row r="58" spans="1:5" x14ac:dyDescent="0.25">
      <c r="A58" s="18"/>
      <c r="B58" s="4"/>
      <c r="C58" s="4"/>
      <c r="D58" s="7"/>
      <c r="E58" s="19"/>
    </row>
    <row r="59" spans="1:5" x14ac:dyDescent="0.25">
      <c r="A59" s="18"/>
      <c r="B59" s="4"/>
      <c r="C59" s="4"/>
      <c r="D59" s="7"/>
      <c r="E59" s="19"/>
    </row>
    <row r="60" spans="1:5" x14ac:dyDescent="0.25">
      <c r="A60" s="18"/>
      <c r="B60" s="4"/>
      <c r="C60" s="4"/>
      <c r="D60" s="7"/>
      <c r="E60" s="19"/>
    </row>
    <row r="61" spans="1:5" x14ac:dyDescent="0.25">
      <c r="A61" s="18"/>
      <c r="B61" s="4"/>
      <c r="C61" s="4"/>
      <c r="D61" s="7"/>
      <c r="E61" s="19"/>
    </row>
    <row r="62" spans="1:5" x14ac:dyDescent="0.25">
      <c r="A62" s="18"/>
      <c r="B62" s="4"/>
      <c r="C62" s="4"/>
      <c r="D62" s="7"/>
      <c r="E62" s="19"/>
    </row>
    <row r="63" spans="1:5" x14ac:dyDescent="0.25">
      <c r="A63" s="18"/>
      <c r="B63" s="4"/>
      <c r="C63" s="4"/>
      <c r="D63" s="7"/>
      <c r="E63" s="19"/>
    </row>
    <row r="64" spans="1:5" x14ac:dyDescent="0.25">
      <c r="A64" s="18"/>
      <c r="B64" s="4"/>
      <c r="C64" s="4"/>
      <c r="D64" s="7"/>
      <c r="E64" s="19"/>
    </row>
    <row r="65" spans="1:5" x14ac:dyDescent="0.25">
      <c r="A65" s="18"/>
      <c r="B65" s="4"/>
      <c r="C65" s="4"/>
      <c r="D65" s="7"/>
      <c r="E65" s="19"/>
    </row>
    <row r="66" spans="1:5" x14ac:dyDescent="0.25">
      <c r="A66" s="18"/>
      <c r="B66" s="4"/>
      <c r="C66" s="4"/>
      <c r="D66" s="7"/>
      <c r="E66" s="19"/>
    </row>
    <row r="67" spans="1:5" x14ac:dyDescent="0.25">
      <c r="A67" s="18"/>
      <c r="B67" s="4"/>
      <c r="C67" s="4"/>
      <c r="D67" s="7"/>
      <c r="E67" s="19"/>
    </row>
    <row r="68" spans="1:5" x14ac:dyDescent="0.25">
      <c r="A68" s="18"/>
      <c r="B68" s="4"/>
      <c r="C68" s="4"/>
      <c r="D68" s="7"/>
      <c r="E68" s="19"/>
    </row>
    <row r="69" spans="1:5" x14ac:dyDescent="0.25">
      <c r="A69" s="18"/>
      <c r="B69" s="4"/>
      <c r="C69" s="4"/>
      <c r="D69" s="7"/>
      <c r="E69" s="19"/>
    </row>
    <row r="70" spans="1:5" x14ac:dyDescent="0.25">
      <c r="A70" s="18"/>
      <c r="B70" s="4"/>
      <c r="C70" s="4"/>
      <c r="D70" s="7"/>
      <c r="E70" s="19"/>
    </row>
    <row r="71" spans="1:5" x14ac:dyDescent="0.25">
      <c r="A71" s="18"/>
      <c r="B71" s="4"/>
      <c r="C71" s="4"/>
      <c r="D71" s="7"/>
      <c r="E71" s="19"/>
    </row>
    <row r="72" spans="1:5" x14ac:dyDescent="0.25">
      <c r="A72" s="18"/>
      <c r="B72" s="4"/>
      <c r="C72" s="4"/>
      <c r="D72" s="7"/>
      <c r="E72" s="19"/>
    </row>
    <row r="73" spans="1:5" x14ac:dyDescent="0.25">
      <c r="A73" s="18"/>
      <c r="B73" s="4"/>
      <c r="C73" s="4"/>
      <c r="D73" s="7"/>
      <c r="E73" s="19"/>
    </row>
    <row r="74" spans="1:5" x14ac:dyDescent="0.25">
      <c r="A74" s="18"/>
      <c r="B74" s="4"/>
      <c r="C74" s="4"/>
      <c r="D74" s="7"/>
      <c r="E74" s="19"/>
    </row>
    <row r="75" spans="1:5" x14ac:dyDescent="0.25">
      <c r="A75" s="18"/>
      <c r="B75" s="4"/>
      <c r="C75" s="4"/>
      <c r="D75" s="7"/>
      <c r="E75" s="19"/>
    </row>
    <row r="76" spans="1:5" x14ac:dyDescent="0.25">
      <c r="A76" s="18"/>
      <c r="B76" s="4"/>
      <c r="C76" s="4"/>
      <c r="D76" s="7"/>
      <c r="E76" s="19"/>
    </row>
    <row r="77" spans="1:5" x14ac:dyDescent="0.25">
      <c r="A77" s="18"/>
      <c r="B77" s="4"/>
      <c r="C77" s="4"/>
      <c r="D77" s="7"/>
      <c r="E77" s="19"/>
    </row>
    <row r="78" spans="1:5" x14ac:dyDescent="0.25">
      <c r="A78" s="18"/>
      <c r="B78" s="4"/>
      <c r="C78" s="4"/>
      <c r="D78" s="7"/>
      <c r="E78" s="19"/>
    </row>
    <row r="79" spans="1:5" x14ac:dyDescent="0.25">
      <c r="A79" s="18"/>
      <c r="B79" s="4"/>
      <c r="C79" s="4"/>
      <c r="D79" s="7"/>
      <c r="E79" s="19"/>
    </row>
    <row r="80" spans="1:5" x14ac:dyDescent="0.25">
      <c r="A80" s="18"/>
      <c r="B80" s="4"/>
      <c r="C80" s="4"/>
      <c r="D80" s="7"/>
      <c r="E80" s="19"/>
    </row>
    <row r="81" spans="1:5" x14ac:dyDescent="0.25">
      <c r="A81" s="18"/>
      <c r="B81" s="4"/>
      <c r="C81" s="4"/>
      <c r="D81" s="7"/>
      <c r="E81" s="19"/>
    </row>
    <row r="82" spans="1:5" x14ac:dyDescent="0.25">
      <c r="A82" s="18"/>
      <c r="B82" s="4"/>
      <c r="C82" s="4"/>
      <c r="D82" s="7"/>
      <c r="E82" s="19"/>
    </row>
    <row r="83" spans="1:5" x14ac:dyDescent="0.25">
      <c r="A83" s="18"/>
      <c r="B83" s="4"/>
      <c r="C83" s="4"/>
      <c r="D83" s="7"/>
      <c r="E83" s="19"/>
    </row>
    <row r="84" spans="1:5" x14ac:dyDescent="0.25">
      <c r="A84" s="18"/>
      <c r="B84" s="4"/>
      <c r="C84" s="4"/>
      <c r="D84" s="7"/>
      <c r="E84" s="19"/>
    </row>
    <row r="85" spans="1:5" x14ac:dyDescent="0.25">
      <c r="A85" s="18"/>
      <c r="B85" s="4"/>
      <c r="C85" s="4"/>
      <c r="D85" s="7"/>
      <c r="E85" s="19"/>
    </row>
    <row r="86" spans="1:5" x14ac:dyDescent="0.25">
      <c r="A86" s="18"/>
      <c r="B86" s="4"/>
      <c r="C86" s="4"/>
      <c r="D86" s="7"/>
      <c r="E86" s="19"/>
    </row>
    <row r="87" spans="1:5" x14ac:dyDescent="0.25">
      <c r="A87" s="18"/>
      <c r="B87" s="4"/>
      <c r="C87" s="4"/>
      <c r="D87" s="7"/>
      <c r="E87" s="19"/>
    </row>
    <row r="88" spans="1:5" x14ac:dyDescent="0.25">
      <c r="A88" s="18"/>
      <c r="B88" s="4"/>
      <c r="C88" s="4"/>
      <c r="D88" s="7"/>
      <c r="E88" s="19"/>
    </row>
    <row r="89" spans="1:5" x14ac:dyDescent="0.25">
      <c r="A89" s="18"/>
      <c r="B89" s="4"/>
      <c r="C89" s="4"/>
      <c r="D89" s="7"/>
      <c r="E89" s="19"/>
    </row>
    <row r="90" spans="1:5" x14ac:dyDescent="0.25">
      <c r="A90" s="18"/>
      <c r="B90" s="4"/>
      <c r="C90" s="4"/>
      <c r="D90" s="7"/>
      <c r="E90" s="19"/>
    </row>
    <row r="91" spans="1:5" x14ac:dyDescent="0.25">
      <c r="A91" s="18"/>
      <c r="B91" s="4"/>
      <c r="C91" s="4"/>
      <c r="D91" s="7"/>
      <c r="E91" s="19"/>
    </row>
    <row r="92" spans="1:5" x14ac:dyDescent="0.25">
      <c r="A92" s="18"/>
      <c r="B92" s="4"/>
      <c r="C92" s="4"/>
      <c r="D92" s="7"/>
      <c r="E92" s="19"/>
    </row>
    <row r="93" spans="1:5" x14ac:dyDescent="0.25">
      <c r="A93" s="18"/>
      <c r="B93" s="4"/>
      <c r="C93" s="4"/>
      <c r="D93" s="7"/>
      <c r="E93" s="19"/>
    </row>
    <row r="94" spans="1:5" x14ac:dyDescent="0.25">
      <c r="A94" s="18"/>
      <c r="B94" s="4"/>
      <c r="C94" s="4"/>
      <c r="D94" s="7"/>
      <c r="E94" s="19"/>
    </row>
    <row r="95" spans="1:5" x14ac:dyDescent="0.25">
      <c r="A95" s="18"/>
      <c r="B95" s="4"/>
      <c r="C95" s="4"/>
      <c r="D95" s="7"/>
      <c r="E95" s="19"/>
    </row>
    <row r="96" spans="1:5" x14ac:dyDescent="0.25">
      <c r="A96" s="18"/>
      <c r="B96" s="4"/>
      <c r="C96" s="4"/>
      <c r="D96" s="7"/>
      <c r="E96" s="19">
        <f>E97+E110+E116</f>
        <v>0</v>
      </c>
    </row>
    <row r="97" spans="1:5" x14ac:dyDescent="0.25">
      <c r="A97" s="18"/>
      <c r="B97" s="4"/>
      <c r="C97" s="4"/>
      <c r="D97" s="7"/>
      <c r="E97" s="19"/>
    </row>
    <row r="98" spans="1:5" x14ac:dyDescent="0.25">
      <c r="A98" s="18"/>
      <c r="B98" s="4"/>
      <c r="C98" s="4"/>
      <c r="D98" s="7"/>
      <c r="E98" s="19"/>
    </row>
    <row r="99" spans="1:5" x14ac:dyDescent="0.25">
      <c r="A99" s="18"/>
      <c r="B99" s="4"/>
      <c r="C99" s="4"/>
      <c r="D99" s="7"/>
      <c r="E99" s="19"/>
    </row>
    <row r="100" spans="1:5" x14ac:dyDescent="0.25">
      <c r="A100" s="18"/>
      <c r="B100" s="4"/>
      <c r="C100" s="4"/>
      <c r="D100" s="7"/>
      <c r="E100" s="19"/>
    </row>
    <row r="101" spans="1:5" x14ac:dyDescent="0.25">
      <c r="A101" s="18"/>
      <c r="B101" s="4"/>
      <c r="C101" s="4"/>
      <c r="D101" s="7"/>
      <c r="E101" s="19"/>
    </row>
    <row r="102" spans="1:5" x14ac:dyDescent="0.25">
      <c r="A102" s="18"/>
      <c r="B102" s="4"/>
      <c r="C102" s="4"/>
      <c r="D102" s="7"/>
      <c r="E102" s="19"/>
    </row>
    <row r="103" spans="1:5" x14ac:dyDescent="0.25">
      <c r="A103" s="18"/>
      <c r="B103" s="4"/>
      <c r="C103" s="4"/>
      <c r="D103" s="7"/>
      <c r="E103" s="19"/>
    </row>
    <row r="104" spans="1:5" x14ac:dyDescent="0.25">
      <c r="A104" s="18"/>
      <c r="B104" s="4"/>
      <c r="C104" s="4"/>
      <c r="D104" s="7"/>
      <c r="E104" s="19"/>
    </row>
    <row r="105" spans="1:5" x14ac:dyDescent="0.25">
      <c r="A105" s="18"/>
      <c r="B105" s="4"/>
      <c r="C105" s="4"/>
      <c r="D105" s="7"/>
      <c r="E105" s="19"/>
    </row>
    <row r="106" spans="1:5" x14ac:dyDescent="0.25">
      <c r="A106" s="18"/>
      <c r="B106" s="4"/>
      <c r="C106" s="4"/>
      <c r="D106" s="7"/>
      <c r="E106" s="19"/>
    </row>
    <row r="107" spans="1:5" x14ac:dyDescent="0.25">
      <c r="A107" s="18"/>
      <c r="B107" s="4"/>
      <c r="C107" s="4"/>
      <c r="D107" s="7"/>
      <c r="E107" s="19"/>
    </row>
    <row r="108" spans="1:5" x14ac:dyDescent="0.25">
      <c r="A108" s="18"/>
      <c r="B108" s="4"/>
      <c r="C108" s="4"/>
      <c r="D108" s="7"/>
      <c r="E108" s="19"/>
    </row>
    <row r="109" spans="1:5" x14ac:dyDescent="0.25">
      <c r="A109" s="18"/>
      <c r="B109" s="4"/>
      <c r="C109" s="4"/>
      <c r="D109" s="7"/>
      <c r="E109" s="19"/>
    </row>
    <row r="110" spans="1:5" x14ac:dyDescent="0.25">
      <c r="A110" s="18"/>
      <c r="B110" s="4"/>
      <c r="C110" s="4"/>
      <c r="D110" s="7"/>
      <c r="E110" s="19"/>
    </row>
    <row r="111" spans="1:5" x14ac:dyDescent="0.25">
      <c r="A111" s="18"/>
      <c r="B111" s="4"/>
      <c r="C111" s="4"/>
      <c r="D111" s="7"/>
      <c r="E111" s="19"/>
    </row>
    <row r="112" spans="1:5" x14ac:dyDescent="0.25">
      <c r="A112" s="18"/>
      <c r="B112" s="4"/>
      <c r="C112" s="4"/>
      <c r="D112" s="7"/>
      <c r="E112" s="19"/>
    </row>
    <row r="113" spans="1:5" x14ac:dyDescent="0.25">
      <c r="A113" s="18"/>
      <c r="B113" s="4"/>
      <c r="C113" s="4"/>
      <c r="D113" s="7"/>
      <c r="E113" s="19"/>
    </row>
    <row r="114" spans="1:5" x14ac:dyDescent="0.25">
      <c r="A114" s="18"/>
      <c r="B114" s="4"/>
      <c r="C114" s="4"/>
      <c r="D114" s="7"/>
      <c r="E114" s="19"/>
    </row>
    <row r="115" spans="1:5" x14ac:dyDescent="0.25">
      <c r="A115" s="18"/>
      <c r="B115" s="4"/>
      <c r="C115" s="4"/>
      <c r="D115" s="7"/>
      <c r="E115" s="19"/>
    </row>
    <row r="116" spans="1:5" x14ac:dyDescent="0.25">
      <c r="A116" s="18"/>
      <c r="B116" s="4"/>
      <c r="C116" s="4"/>
      <c r="D116" s="7"/>
      <c r="E116" s="19"/>
    </row>
    <row r="117" spans="1:5" x14ac:dyDescent="0.25">
      <c r="A117" s="18"/>
      <c r="B117" s="4"/>
      <c r="C117" s="4"/>
      <c r="D117" s="7"/>
      <c r="E117" s="19"/>
    </row>
    <row r="118" spans="1:5" x14ac:dyDescent="0.25">
      <c r="A118" s="18"/>
      <c r="B118" s="4"/>
      <c r="C118" s="4"/>
      <c r="D118" s="7"/>
      <c r="E118" s="19"/>
    </row>
    <row r="119" spans="1:5" x14ac:dyDescent="0.25">
      <c r="A119" s="18"/>
      <c r="B119" s="4"/>
      <c r="C119" s="4"/>
      <c r="D119" s="7"/>
      <c r="E119" s="19"/>
    </row>
    <row r="120" spans="1:5" x14ac:dyDescent="0.25">
      <c r="A120" s="18"/>
      <c r="B120" s="4"/>
      <c r="C120" s="4"/>
      <c r="D120" s="7"/>
      <c r="E120" s="19"/>
    </row>
    <row r="121" spans="1:5" x14ac:dyDescent="0.25">
      <c r="A121" s="18"/>
      <c r="B121" s="4"/>
      <c r="C121" s="4"/>
      <c r="D121" s="7"/>
      <c r="E121" s="19"/>
    </row>
    <row r="122" spans="1:5" x14ac:dyDescent="0.25">
      <c r="A122" s="18"/>
      <c r="B122" s="4"/>
      <c r="C122" s="4"/>
      <c r="D122" s="7"/>
      <c r="E122" s="19"/>
    </row>
    <row r="123" spans="1:5" x14ac:dyDescent="0.25">
      <c r="A123" s="18"/>
      <c r="B123" s="4"/>
      <c r="C123" s="4"/>
      <c r="D123" s="7"/>
      <c r="E123" s="19"/>
    </row>
    <row r="124" spans="1:5" x14ac:dyDescent="0.25">
      <c r="A124" s="18"/>
      <c r="B124" s="4"/>
      <c r="C124" s="4"/>
      <c r="D124" s="7"/>
      <c r="E124" s="19">
        <f>E125+E135+E138+E138</f>
        <v>0</v>
      </c>
    </row>
    <row r="125" spans="1:5" x14ac:dyDescent="0.25">
      <c r="A125" s="18"/>
      <c r="B125" s="4"/>
      <c r="C125" s="4"/>
      <c r="D125" s="7"/>
      <c r="E125" s="19"/>
    </row>
    <row r="126" spans="1:5" x14ac:dyDescent="0.25">
      <c r="A126" s="18"/>
      <c r="B126" s="4"/>
      <c r="C126" s="4"/>
      <c r="D126" s="7"/>
      <c r="E126" s="19"/>
    </row>
    <row r="127" spans="1:5" x14ac:dyDescent="0.25">
      <c r="A127" s="18"/>
      <c r="B127" s="4"/>
      <c r="C127" s="4"/>
      <c r="D127" s="7"/>
      <c r="E127" s="19"/>
    </row>
    <row r="128" spans="1:5" x14ac:dyDescent="0.25">
      <c r="A128" s="18"/>
      <c r="B128" s="4"/>
      <c r="C128" s="4"/>
      <c r="D128" s="7"/>
      <c r="E128" s="19"/>
    </row>
    <row r="129" spans="1:5" x14ac:dyDescent="0.25">
      <c r="A129" s="18"/>
      <c r="B129" s="4"/>
      <c r="C129" s="4"/>
      <c r="D129" s="7"/>
      <c r="E129" s="19"/>
    </row>
    <row r="130" spans="1:5" x14ac:dyDescent="0.25">
      <c r="A130" s="18"/>
      <c r="B130" s="4"/>
      <c r="C130" s="4"/>
      <c r="D130" s="7"/>
      <c r="E130" s="19"/>
    </row>
    <row r="131" spans="1:5" x14ac:dyDescent="0.25">
      <c r="A131" s="18"/>
      <c r="B131" s="4"/>
      <c r="C131" s="4"/>
      <c r="D131" s="7"/>
      <c r="E131" s="19"/>
    </row>
    <row r="132" spans="1:5" x14ac:dyDescent="0.25">
      <c r="A132" s="18"/>
      <c r="B132" s="4"/>
      <c r="C132" s="4"/>
      <c r="D132" s="7"/>
      <c r="E132" s="19"/>
    </row>
    <row r="133" spans="1:5" x14ac:dyDescent="0.25">
      <c r="A133" s="18"/>
      <c r="B133" s="4"/>
      <c r="C133" s="4"/>
      <c r="D133" s="7"/>
      <c r="E133" s="19"/>
    </row>
    <row r="134" spans="1:5" x14ac:dyDescent="0.25">
      <c r="A134" s="18"/>
      <c r="B134" s="4"/>
      <c r="C134" s="4"/>
      <c r="D134" s="7"/>
      <c r="E134" s="19"/>
    </row>
    <row r="135" spans="1:5" x14ac:dyDescent="0.25">
      <c r="A135" s="18"/>
      <c r="B135" s="4"/>
      <c r="C135" s="4"/>
      <c r="D135" s="7"/>
      <c r="E135" s="19"/>
    </row>
    <row r="136" spans="1:5" x14ac:dyDescent="0.25">
      <c r="A136" s="18"/>
      <c r="B136" s="4"/>
      <c r="C136" s="4"/>
      <c r="D136" s="7"/>
      <c r="E136" s="19"/>
    </row>
    <row r="137" spans="1:5" x14ac:dyDescent="0.25">
      <c r="A137" s="18"/>
      <c r="B137" s="4"/>
      <c r="C137" s="4"/>
      <c r="D137" s="7"/>
      <c r="E137" s="19"/>
    </row>
    <row r="138" spans="1:5" x14ac:dyDescent="0.25">
      <c r="A138" s="18"/>
      <c r="B138" s="4"/>
      <c r="C138" s="4"/>
      <c r="D138" s="7"/>
      <c r="E138" s="19"/>
    </row>
    <row r="139" spans="1:5" x14ac:dyDescent="0.25">
      <c r="A139" s="18"/>
      <c r="B139" s="4"/>
      <c r="C139" s="4"/>
      <c r="D139" s="7"/>
      <c r="E139" s="19"/>
    </row>
    <row r="140" spans="1:5" x14ac:dyDescent="0.25">
      <c r="A140" s="18"/>
      <c r="B140" s="4"/>
      <c r="C140" s="4"/>
      <c r="D140" s="7"/>
      <c r="E140" s="19"/>
    </row>
    <row r="141" spans="1:5" x14ac:dyDescent="0.25">
      <c r="A141" s="18"/>
      <c r="B141" s="4"/>
      <c r="C141" s="4"/>
      <c r="D141" s="7"/>
      <c r="E141" s="19"/>
    </row>
    <row r="142" spans="1:5" x14ac:dyDescent="0.25">
      <c r="A142" s="18"/>
      <c r="B142" s="4"/>
      <c r="C142" s="4"/>
      <c r="D142" s="7"/>
      <c r="E142" s="19"/>
    </row>
    <row r="143" spans="1:5" ht="15.75" thickBot="1" x14ac:dyDescent="0.3">
      <c r="A143" s="20"/>
      <c r="B143" s="21"/>
      <c r="C143" s="21"/>
      <c r="D143" s="10"/>
      <c r="E143" s="22">
        <f>E8+E41+E96+E123</f>
        <v>0</v>
      </c>
    </row>
    <row r="144" spans="1:5" x14ac:dyDescent="0.25">
      <c r="A144" s="3"/>
      <c r="B144" s="3"/>
      <c r="C144" s="3"/>
      <c r="D144" s="7"/>
      <c r="E144" s="3"/>
    </row>
    <row r="145" spans="1:5" x14ac:dyDescent="0.25">
      <c r="A145" s="3"/>
      <c r="B145" s="3"/>
      <c r="C145" s="3"/>
      <c r="D145" s="7"/>
      <c r="E145" s="3"/>
    </row>
  </sheetData>
  <customSheetViews>
    <customSheetView guid="{12429165-4D8C-455C-A337-F5AA36C23545}">
      <selection activeCell="B32" sqref="B32:D32"/>
      <pageMargins left="0.23622047244094491" right="0.23622047244094491" top="0.74803149606299213" bottom="0.74803149606299213" header="0.31496062992125984" footer="0.31496062992125984"/>
      <pageSetup paperSize="9" fitToHeight="0" orientation="portrait" r:id="rId1"/>
      <headerFooter scaleWithDoc="0" alignWithMargins="0"/>
    </customSheetView>
  </customSheetViews>
  <pageMargins left="0.23622047244094491" right="0.23622047244094491" top="0.74803149606299213" bottom="0.74803149606299213" header="0.31496062992125984" footer="0.31496062992125984"/>
  <pageSetup paperSize="9" fitToHeight="0" orientation="portrait" r:id="rId2"/>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Sheet1</vt:lpstr>
      <vt:lpstr>Sheet2</vt:lpstr>
      <vt:lpstr>Sheet1!_ftn1</vt:lpstr>
      <vt:lpstr>Sheet1!_ftn2</vt:lpstr>
      <vt:lpstr>Sheet1!_ftn3</vt:lpstr>
      <vt:lpstr>Sheet1!_ftnref1</vt:lpstr>
      <vt:lpstr>Sheet1!_Toc207183163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Marius VOICU</cp:lastModifiedBy>
  <cp:lastPrinted>2016-04-01T08:26:35Z</cp:lastPrinted>
  <dcterms:created xsi:type="dcterms:W3CDTF">2013-06-17T07:31:55Z</dcterms:created>
  <dcterms:modified xsi:type="dcterms:W3CDTF">2016-06-21T11:38:03Z</dcterms:modified>
</cp:coreProperties>
</file>